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filterPrivacy="1" defaultThemeVersion="124226"/>
  <xr:revisionPtr revIDLastSave="0" documentId="13_ncr:1_{BE3A58E0-68DD-46EE-AB8B-6A5C14674703}" xr6:coauthVersionLast="40" xr6:coauthVersionMax="40" xr10:uidLastSave="{00000000-0000-0000-0000-000000000000}"/>
  <bookViews>
    <workbookView xWindow="120" yWindow="20" windowWidth="15200" windowHeight="8190" xr2:uid="{00000000-000D-0000-FFFF-FFFF00000000}"/>
  </bookViews>
  <sheets>
    <sheet name="Exercise 1.1" sheetId="1" r:id="rId1"/>
    <sheet name="Exercise 1.2" sheetId="3" r:id="rId2"/>
    <sheet name="Exercise 1.3" sheetId="4" r:id="rId3"/>
    <sheet name="Exercise 1.4" sheetId="5" r:id="rId4"/>
    <sheet name="Exercise 1.5" sheetId="6" r:id="rId5"/>
    <sheet name="Exercise 1.6" sheetId="12" r:id="rId6"/>
    <sheet name="Exercise 1.7" sheetId="9" r:id="rId7"/>
    <sheet name="Exercise 1.8" sheetId="10" r:id="rId8"/>
    <sheet name="Exercise 1.9" sheetId="11" r:id="rId9"/>
  </sheets>
  <definedNames>
    <definedName name="_xlnm._FilterDatabase" localSheetId="5" hidden="1">'Exercise 1.6'!$B$1:$B$50</definedName>
  </definedNames>
  <calcPr calcId="191029"/>
</workbook>
</file>

<file path=xl/calcChain.xml><?xml version="1.0" encoding="utf-8"?>
<calcChain xmlns="http://schemas.openxmlformats.org/spreadsheetml/2006/main">
  <c r="H50" i="12" l="1"/>
  <c r="B50" i="12"/>
  <c r="H49" i="12"/>
  <c r="B49" i="12"/>
  <c r="H48" i="12"/>
  <c r="B48" i="12"/>
  <c r="H47" i="12"/>
  <c r="B47" i="12"/>
  <c r="H46" i="12"/>
  <c r="B46" i="12"/>
  <c r="H45" i="12"/>
  <c r="B45" i="12"/>
  <c r="H44" i="12"/>
  <c r="B44" i="12"/>
  <c r="H43" i="12"/>
  <c r="B43" i="12"/>
  <c r="H42" i="12"/>
  <c r="B42" i="12"/>
  <c r="H41" i="12"/>
  <c r="B41" i="12"/>
  <c r="H40" i="12"/>
  <c r="B40" i="12"/>
  <c r="H39" i="12"/>
  <c r="B39" i="12"/>
  <c r="H38" i="12"/>
  <c r="B38" i="12"/>
  <c r="H37" i="12"/>
  <c r="B37" i="12"/>
  <c r="H36" i="12"/>
  <c r="B36" i="12"/>
  <c r="H35" i="12"/>
  <c r="B35" i="12"/>
  <c r="H34" i="12"/>
  <c r="B34" i="12"/>
  <c r="H33" i="12"/>
  <c r="B33" i="12"/>
  <c r="H32" i="12"/>
  <c r="B32" i="12"/>
  <c r="H31" i="12"/>
  <c r="B31" i="12"/>
  <c r="H30" i="12"/>
  <c r="B30" i="12"/>
  <c r="H29" i="12"/>
  <c r="B29" i="12"/>
  <c r="H28" i="12"/>
  <c r="B28" i="12"/>
  <c r="H27" i="12"/>
  <c r="B27" i="12"/>
  <c r="H26" i="12"/>
  <c r="B26" i="12"/>
  <c r="H25" i="12"/>
  <c r="B25" i="12"/>
  <c r="H24" i="12"/>
  <c r="B24" i="12"/>
  <c r="H23" i="12"/>
  <c r="B23" i="12"/>
  <c r="H22" i="12"/>
  <c r="B22" i="12"/>
  <c r="H21" i="12"/>
  <c r="B21" i="12"/>
  <c r="H20" i="12"/>
  <c r="B20" i="12"/>
  <c r="H19" i="12"/>
  <c r="B19" i="12"/>
  <c r="H18" i="12"/>
  <c r="B18" i="12"/>
  <c r="H17" i="12"/>
  <c r="B17" i="12"/>
  <c r="H16" i="12"/>
  <c r="B16" i="12"/>
  <c r="H15" i="12"/>
  <c r="B15" i="12"/>
  <c r="H14" i="12"/>
  <c r="B14" i="12"/>
  <c r="H13" i="12"/>
  <c r="B13" i="12"/>
  <c r="H12" i="12"/>
  <c r="B12" i="12"/>
  <c r="H11" i="12"/>
  <c r="B11" i="12"/>
  <c r="H10" i="12"/>
  <c r="B10" i="12"/>
  <c r="H9" i="12"/>
  <c r="B9" i="12"/>
  <c r="H8" i="12"/>
  <c r="B8" i="12"/>
  <c r="H7" i="12"/>
  <c r="B7" i="12"/>
  <c r="H6" i="12"/>
  <c r="B6" i="12"/>
  <c r="H5" i="12"/>
  <c r="B5" i="12"/>
  <c r="H4" i="12"/>
  <c r="B4" i="12"/>
  <c r="H3" i="12"/>
  <c r="B3" i="12"/>
  <c r="H2" i="12"/>
  <c r="B2" i="12"/>
  <c r="H7" i="5" l="1"/>
  <c r="G7" i="5"/>
  <c r="F7" i="5"/>
  <c r="H6" i="5"/>
  <c r="G6" i="5"/>
  <c r="F6" i="5"/>
  <c r="H5" i="5"/>
  <c r="G5" i="5"/>
  <c r="F5" i="5"/>
  <c r="H4" i="5"/>
  <c r="G4" i="5"/>
  <c r="F4" i="5"/>
  <c r="H3" i="5"/>
  <c r="G3" i="5"/>
  <c r="F3" i="5"/>
  <c r="H2" i="5"/>
  <c r="G2" i="5"/>
  <c r="F2" i="5"/>
</calcChain>
</file>

<file path=xl/sharedStrings.xml><?xml version="1.0" encoding="utf-8"?>
<sst xmlns="http://schemas.openxmlformats.org/spreadsheetml/2006/main" count="283" uniqueCount="119">
  <si>
    <t>Side Door</t>
  </si>
  <si>
    <t xml:space="preserve">Product: </t>
  </si>
  <si>
    <t>Project</t>
  </si>
  <si>
    <t>Dennis</t>
  </si>
  <si>
    <t>Andrea</t>
  </si>
  <si>
    <t>Linda</t>
  </si>
  <si>
    <t>0987</t>
  </si>
  <si>
    <t>0564</t>
  </si>
  <si>
    <t>0387</t>
  </si>
  <si>
    <t>0453</t>
  </si>
  <si>
    <t>0673</t>
  </si>
  <si>
    <t>0972</t>
  </si>
  <si>
    <t>SUDU</t>
  </si>
  <si>
    <t>MSKU</t>
  </si>
  <si>
    <t>JLLU</t>
  </si>
  <si>
    <t>MNLU</t>
  </si>
  <si>
    <t>NYKE</t>
  </si>
  <si>
    <t>OCLU</t>
  </si>
  <si>
    <t>AJCU</t>
  </si>
  <si>
    <t>e-mail</t>
  </si>
  <si>
    <t>M.</t>
  </si>
  <si>
    <t>D.</t>
  </si>
  <si>
    <t>R.J.</t>
  </si>
  <si>
    <t>E.R.</t>
  </si>
  <si>
    <t>West</t>
  </si>
  <si>
    <t>Binder</t>
  </si>
  <si>
    <t>Anderson</t>
  </si>
  <si>
    <t>Paper</t>
  </si>
  <si>
    <t>Chan</t>
  </si>
  <si>
    <t>B.J.</t>
  </si>
  <si>
    <t>Maersk Container Repair</t>
  </si>
  <si>
    <t>Hourly Rate:</t>
  </si>
  <si>
    <t>Company</t>
  </si>
  <si>
    <t>Repair description</t>
  </si>
  <si>
    <t>Date</t>
  </si>
  <si>
    <t>Hours</t>
  </si>
  <si>
    <t>Labor</t>
  </si>
  <si>
    <t>Total</t>
  </si>
  <si>
    <t>Welding left hand door</t>
  </si>
  <si>
    <t>Repair roof</t>
  </si>
  <si>
    <t>New wooden floor</t>
  </si>
  <si>
    <t>New column rear left</t>
  </si>
  <si>
    <t>Replace right hand door</t>
  </si>
  <si>
    <t>Partial replacement rear side</t>
  </si>
  <si>
    <t>Repair right hand door</t>
  </si>
  <si>
    <t>Strengthening bottom section</t>
  </si>
  <si>
    <t>Dents removal left side</t>
  </si>
  <si>
    <t>Container Type</t>
  </si>
  <si>
    <t>Subtotal</t>
  </si>
  <si>
    <t>Tank Container</t>
  </si>
  <si>
    <t>Reefer Container</t>
  </si>
  <si>
    <t>Dry Freight Container</t>
  </si>
  <si>
    <t>Palmoil, type HQ-E</t>
  </si>
  <si>
    <t>Annual demand (tons) (D):</t>
  </si>
  <si>
    <t>Ordering costs (Co):</t>
  </si>
  <si>
    <t>Stock costs (per ton) (Cs)</t>
  </si>
  <si>
    <t>Total costs</t>
  </si>
  <si>
    <t>Order quantity (per ton) (Q):</t>
  </si>
  <si>
    <t>Safety stock (per ton) (Ss)</t>
  </si>
  <si>
    <t>Name</t>
  </si>
  <si>
    <t>Economics</t>
  </si>
  <si>
    <t>English</t>
  </si>
  <si>
    <t>Julia</t>
  </si>
  <si>
    <t>Peter</t>
  </si>
  <si>
    <t>Anne</t>
  </si>
  <si>
    <t>Average</t>
  </si>
  <si>
    <t>Highest</t>
  </si>
  <si>
    <t>Lowest</t>
  </si>
  <si>
    <t>Avg. all courses</t>
  </si>
  <si>
    <t>Avg. Econ. + Proj.</t>
  </si>
  <si>
    <t>Lowest grade</t>
  </si>
  <si>
    <t>Highest grade</t>
  </si>
  <si>
    <t>Day</t>
  </si>
  <si>
    <t>Region</t>
  </si>
  <si>
    <t>Employee</t>
  </si>
  <si>
    <t>Item</t>
  </si>
  <si>
    <t>Central</t>
  </si>
  <si>
    <t>East</t>
  </si>
  <si>
    <t>Brown</t>
  </si>
  <si>
    <t>Perez</t>
  </si>
  <si>
    <t>Turner</t>
  </si>
  <si>
    <t>Gonzalez</t>
  </si>
  <si>
    <t>Bell</t>
  </si>
  <si>
    <t>Adams</t>
  </si>
  <si>
    <t>Smith</t>
  </si>
  <si>
    <t>Stylus</t>
  </si>
  <si>
    <t>Ballpoint &amp; Pencil</t>
  </si>
  <si>
    <t>Pencil</t>
  </si>
  <si>
    <t>Desk</t>
  </si>
  <si>
    <t>Plastic folder</t>
  </si>
  <si>
    <t>Item no.</t>
  </si>
  <si>
    <t xml:space="preserve">Sales Jan. </t>
  </si>
  <si>
    <t>Sales  Feb.</t>
  </si>
  <si>
    <t>Sales  Mar.</t>
  </si>
  <si>
    <t>Sales  Apr.</t>
  </si>
  <si>
    <t>Sales  May</t>
  </si>
  <si>
    <t>Sales  June</t>
  </si>
  <si>
    <t>Sales  July</t>
  </si>
  <si>
    <t>Sales  Aug.</t>
  </si>
  <si>
    <t>Sales  Sep.</t>
  </si>
  <si>
    <t>Sales  Oct.</t>
  </si>
  <si>
    <t>Sales Nov.</t>
  </si>
  <si>
    <t>Sales Dec.</t>
  </si>
  <si>
    <t>Selling price</t>
  </si>
  <si>
    <t>Initials</t>
  </si>
  <si>
    <t>Surname</t>
  </si>
  <si>
    <t>Garcia</t>
  </si>
  <si>
    <t>Jones</t>
  </si>
  <si>
    <t>Sanchez</t>
  </si>
  <si>
    <t>Green</t>
  </si>
  <si>
    <t>Student no.</t>
  </si>
  <si>
    <t>Container no.</t>
  </si>
  <si>
    <t>Sales tax%</t>
  </si>
  <si>
    <t>Sales tax</t>
  </si>
  <si>
    <t>Quantity</t>
  </si>
  <si>
    <t>Unit price</t>
  </si>
  <si>
    <t>Uses (Number/Month)</t>
  </si>
  <si>
    <t>Rent/Month</t>
  </si>
  <si>
    <t>Grade point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</si>
</sst>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&quot;$&quot;* #,##0.00_);_(&quot;$&quot;* \(#,##0.00\);_(&quot;$&quot;* &quot;-&quot;??_);_(@_)"/>
    <numFmt numFmtId="165" formatCode="_-&quot;€&quot;\ * #,##0.00_-;_-&quot;€&quot;\ * #,##0.00\-;_-&quot;€&quot;\ * &quot;-&quot;??_-;_-@_-"/>
    <numFmt numFmtId="166" formatCode="0.0"/>
    <numFmt numFmtId="167" formatCode="0.0%"/>
    <numFmt numFmtId="168" formatCode="&quot;€&quot;\ #,##0.00_-"/>
    <numFmt numFmtId="169" formatCode="&quot;$&quot;#,##0.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6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4" fillId="0" borderId="0"/>
  </cellStyleXfs>
  <cellXfs count="21">
    <xf numFmtId="0" fontId="0" fillId="0" borderId="0" xfId="0"/>
    <xf numFmtId="0" fontId="0" fillId="0" borderId="0" xfId="0" applyFont="1"/>
    <xf numFmtId="0" fontId="3" fillId="0" borderId="0" xfId="0" applyFont="1"/>
    <xf numFmtId="165" fontId="0" fillId="0" borderId="0" xfId="0" applyNumberFormat="1"/>
    <xf numFmtId="0" fontId="2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167" fontId="0" fillId="0" borderId="0" xfId="0" applyNumberFormat="1"/>
    <xf numFmtId="168" fontId="0" fillId="0" borderId="0" xfId="1" applyNumberFormat="1" applyFont="1"/>
    <xf numFmtId="14" fontId="0" fillId="0" borderId="0" xfId="0" applyNumberFormat="1"/>
    <xf numFmtId="0" fontId="4" fillId="0" borderId="0" xfId="0" applyFont="1"/>
    <xf numFmtId="1" fontId="0" fillId="0" borderId="0" xfId="0" applyNumberFormat="1"/>
    <xf numFmtId="14" fontId="2" fillId="0" borderId="0" xfId="0" applyNumberFormat="1" applyFont="1"/>
    <xf numFmtId="0" fontId="0" fillId="0" borderId="0" xfId="0" applyAlignment="1">
      <alignment wrapText="1"/>
    </xf>
    <xf numFmtId="169" fontId="0" fillId="0" borderId="0" xfId="1" applyNumberFormat="1" applyFont="1"/>
    <xf numFmtId="0" fontId="4" fillId="0" borderId="0" xfId="2"/>
    <xf numFmtId="0" fontId="4" fillId="0" borderId="0" xfId="2" applyFill="1"/>
    <xf numFmtId="164" fontId="0" fillId="0" borderId="0" xfId="1" applyNumberFormat="1" applyFont="1"/>
    <xf numFmtId="169" fontId="2" fillId="0" borderId="0" xfId="0" applyNumberFormat="1" applyFont="1"/>
    <xf numFmtId="169" fontId="0" fillId="0" borderId="0" xfId="0" applyNumberFormat="1"/>
  </cellXfs>
  <cellStyles count="3">
    <cellStyle name="Standaard" xfId="0" builtinId="0"/>
    <cellStyle name="Standaard 2" xfId="2" xr:uid="{00000000-0005-0000-0000-000002000000}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"/>
  <sheetViews>
    <sheetView tabSelected="1" workbookViewId="0"/>
  </sheetViews>
  <sheetFormatPr defaultRowHeight="14.5" x14ac:dyDescent="0.35"/>
  <sheetData>
    <row r="1" spans="1:4" x14ac:dyDescent="0.35">
      <c r="A1" s="1" t="s">
        <v>47</v>
      </c>
      <c r="B1" s="1" t="s">
        <v>116</v>
      </c>
      <c r="C1" s="1" t="s">
        <v>117</v>
      </c>
      <c r="D1" s="1" t="s">
        <v>48</v>
      </c>
    </row>
    <row r="2" spans="1:4" x14ac:dyDescent="0.35">
      <c r="A2" t="s">
        <v>0</v>
      </c>
      <c r="B2">
        <v>45</v>
      </c>
      <c r="C2">
        <v>29.5</v>
      </c>
    </row>
    <row r="3" spans="1:4" x14ac:dyDescent="0.35">
      <c r="A3" t="s">
        <v>51</v>
      </c>
      <c r="B3">
        <v>74</v>
      </c>
      <c r="C3">
        <v>26.25</v>
      </c>
    </row>
    <row r="4" spans="1:4" x14ac:dyDescent="0.35">
      <c r="A4" t="s">
        <v>49</v>
      </c>
      <c r="B4">
        <v>66</v>
      </c>
      <c r="C4">
        <v>41.8</v>
      </c>
    </row>
    <row r="5" spans="1:4" x14ac:dyDescent="0.35">
      <c r="A5" t="s">
        <v>50</v>
      </c>
      <c r="B5">
        <v>14</v>
      </c>
      <c r="C5">
        <v>44.3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8"/>
  <sheetViews>
    <sheetView workbookViewId="0"/>
  </sheetViews>
  <sheetFormatPr defaultRowHeight="14.5" x14ac:dyDescent="0.35"/>
  <cols>
    <col min="1" max="1" width="24.26953125" bestFit="1" customWidth="1"/>
    <col min="2" max="2" width="11.54296875" customWidth="1"/>
  </cols>
  <sheetData>
    <row r="1" spans="1:2" x14ac:dyDescent="0.35">
      <c r="A1" s="2" t="s">
        <v>1</v>
      </c>
      <c r="B1" s="2" t="s">
        <v>52</v>
      </c>
    </row>
    <row r="2" spans="1:2" x14ac:dyDescent="0.35">
      <c r="A2" s="2"/>
      <c r="B2" s="2"/>
    </row>
    <row r="3" spans="1:2" x14ac:dyDescent="0.35">
      <c r="A3" s="16" t="s">
        <v>53</v>
      </c>
      <c r="B3">
        <v>300000</v>
      </c>
    </row>
    <row r="4" spans="1:2" x14ac:dyDescent="0.35">
      <c r="A4" s="16" t="s">
        <v>54</v>
      </c>
      <c r="B4" s="18">
        <v>250</v>
      </c>
    </row>
    <row r="5" spans="1:2" x14ac:dyDescent="0.35">
      <c r="A5" s="16" t="s">
        <v>57</v>
      </c>
      <c r="B5">
        <v>100</v>
      </c>
    </row>
    <row r="6" spans="1:2" x14ac:dyDescent="0.35">
      <c r="A6" s="16" t="s">
        <v>55</v>
      </c>
      <c r="B6" s="18">
        <v>1250</v>
      </c>
    </row>
    <row r="7" spans="1:2" x14ac:dyDescent="0.35">
      <c r="A7" s="16" t="s">
        <v>58</v>
      </c>
      <c r="B7">
        <v>25000</v>
      </c>
    </row>
    <row r="8" spans="1:2" x14ac:dyDescent="0.35">
      <c r="A8" s="17" t="s">
        <v>56</v>
      </c>
      <c r="B8" s="3"/>
    </row>
  </sheetData>
  <dataValidations count="1">
    <dataValidation type="decimal" operator="greaterThan" allowBlank="1" showInputMessage="1" showErrorMessage="1" errorTitle="Foutmelding" error="waarde moet groter zijn dan 0!" sqref="B5" xr:uid="{00000000-0002-0000-0100-000000000000}">
      <formula1>0</formula1>
    </dataValidation>
  </dataValidation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3"/>
  <sheetViews>
    <sheetView workbookViewId="0"/>
  </sheetViews>
  <sheetFormatPr defaultRowHeight="14.5" x14ac:dyDescent="0.35"/>
  <cols>
    <col min="1" max="1" width="11.26953125" bestFit="1" customWidth="1"/>
    <col min="2" max="2" width="16.54296875" bestFit="1" customWidth="1"/>
    <col min="3" max="3" width="10.26953125" bestFit="1" customWidth="1"/>
    <col min="4" max="5" width="7.26953125" bestFit="1" customWidth="1"/>
  </cols>
  <sheetData>
    <row r="1" spans="1:5" x14ac:dyDescent="0.35">
      <c r="A1" s="4" t="s">
        <v>110</v>
      </c>
      <c r="B1" s="4" t="s">
        <v>59</v>
      </c>
      <c r="C1" s="4" t="s">
        <v>60</v>
      </c>
      <c r="D1" s="4" t="s">
        <v>61</v>
      </c>
      <c r="E1" s="4" t="s">
        <v>2</v>
      </c>
    </row>
    <row r="2" spans="1:5" x14ac:dyDescent="0.35">
      <c r="A2" s="5" t="s">
        <v>6</v>
      </c>
      <c r="B2" t="s">
        <v>3</v>
      </c>
      <c r="C2">
        <v>5</v>
      </c>
      <c r="D2">
        <v>4</v>
      </c>
      <c r="E2">
        <v>6</v>
      </c>
    </row>
    <row r="3" spans="1:5" x14ac:dyDescent="0.35">
      <c r="A3" s="5" t="s">
        <v>7</v>
      </c>
      <c r="B3" t="s">
        <v>62</v>
      </c>
      <c r="C3">
        <v>6</v>
      </c>
      <c r="D3">
        <v>5</v>
      </c>
      <c r="E3">
        <v>7</v>
      </c>
    </row>
    <row r="4" spans="1:5" x14ac:dyDescent="0.35">
      <c r="A4" s="5" t="s">
        <v>8</v>
      </c>
      <c r="B4" t="s">
        <v>63</v>
      </c>
      <c r="C4">
        <v>5</v>
      </c>
      <c r="D4">
        <v>6</v>
      </c>
      <c r="E4">
        <v>7</v>
      </c>
    </row>
    <row r="5" spans="1:5" x14ac:dyDescent="0.35">
      <c r="A5" s="5" t="s">
        <v>9</v>
      </c>
      <c r="B5" t="s">
        <v>4</v>
      </c>
      <c r="C5">
        <v>6</v>
      </c>
      <c r="D5">
        <v>6</v>
      </c>
      <c r="E5">
        <v>6</v>
      </c>
    </row>
    <row r="6" spans="1:5" x14ac:dyDescent="0.35">
      <c r="A6" s="5" t="s">
        <v>10</v>
      </c>
      <c r="B6" t="s">
        <v>64</v>
      </c>
      <c r="C6">
        <v>7</v>
      </c>
      <c r="D6">
        <v>8</v>
      </c>
      <c r="E6">
        <v>7</v>
      </c>
    </row>
    <row r="7" spans="1:5" x14ac:dyDescent="0.35">
      <c r="A7" s="5" t="s">
        <v>11</v>
      </c>
      <c r="B7" t="s">
        <v>5</v>
      </c>
      <c r="C7">
        <v>6</v>
      </c>
      <c r="D7">
        <v>4</v>
      </c>
      <c r="E7">
        <v>4</v>
      </c>
    </row>
    <row r="9" spans="1:5" x14ac:dyDescent="0.35">
      <c r="B9" s="4" t="s">
        <v>65</v>
      </c>
    </row>
    <row r="10" spans="1:5" x14ac:dyDescent="0.35">
      <c r="B10" s="4" t="s">
        <v>66</v>
      </c>
    </row>
    <row r="11" spans="1:5" x14ac:dyDescent="0.35">
      <c r="B11" s="4" t="s">
        <v>67</v>
      </c>
    </row>
    <row r="12" spans="1:5" x14ac:dyDescent="0.35">
      <c r="B12" s="4" t="s">
        <v>68</v>
      </c>
    </row>
    <row r="13" spans="1:5" x14ac:dyDescent="0.35">
      <c r="B13" s="4" t="s">
        <v>69</v>
      </c>
    </row>
  </sheetData>
  <pageMargins left="0.7" right="0.7" top="0.75" bottom="0.75" header="0.3" footer="0.3"/>
  <pageSetup paperSize="9" orientation="portrait" verticalDpi="0" r:id="rId1"/>
  <ignoredErrors>
    <ignoredError sqref="A2:A7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7"/>
  <sheetViews>
    <sheetView workbookViewId="0"/>
  </sheetViews>
  <sheetFormatPr defaultRowHeight="14.5" x14ac:dyDescent="0.35"/>
  <cols>
    <col min="1" max="1" width="11.26953125" bestFit="1" customWidth="1"/>
    <col min="2" max="2" width="10.81640625" bestFit="1" customWidth="1"/>
    <col min="3" max="3" width="10.26953125" bestFit="1" customWidth="1"/>
    <col min="4" max="5" width="7.26953125" bestFit="1" customWidth="1"/>
    <col min="6" max="6" width="19.26953125" bestFit="1" customWidth="1"/>
    <col min="7" max="7" width="12.7265625" bestFit="1" customWidth="1"/>
    <col min="8" max="8" width="13.26953125" bestFit="1" customWidth="1"/>
  </cols>
  <sheetData>
    <row r="1" spans="1:8" x14ac:dyDescent="0.35">
      <c r="A1" s="4" t="s">
        <v>110</v>
      </c>
      <c r="B1" s="4" t="s">
        <v>59</v>
      </c>
      <c r="C1" s="4" t="s">
        <v>60</v>
      </c>
      <c r="D1" s="4" t="s">
        <v>61</v>
      </c>
      <c r="E1" s="4" t="s">
        <v>2</v>
      </c>
      <c r="F1" s="4" t="s">
        <v>118</v>
      </c>
      <c r="G1" s="4" t="s">
        <v>70</v>
      </c>
      <c r="H1" s="4" t="s">
        <v>71</v>
      </c>
    </row>
    <row r="2" spans="1:8" x14ac:dyDescent="0.35">
      <c r="A2" s="5" t="s">
        <v>6</v>
      </c>
      <c r="B2" t="s">
        <v>3</v>
      </c>
      <c r="C2" s="6">
        <v>5</v>
      </c>
      <c r="D2" s="6">
        <v>4</v>
      </c>
      <c r="E2" s="6">
        <v>6</v>
      </c>
      <c r="F2" s="6">
        <f>AVERAGE(C2:E2)</f>
        <v>5</v>
      </c>
      <c r="G2" s="6">
        <f>MIN(C2:E2)</f>
        <v>4</v>
      </c>
      <c r="H2" s="6">
        <f>MAX(C2:E2)</f>
        <v>6</v>
      </c>
    </row>
    <row r="3" spans="1:8" x14ac:dyDescent="0.35">
      <c r="A3" s="5" t="s">
        <v>7</v>
      </c>
      <c r="B3" t="s">
        <v>62</v>
      </c>
      <c r="C3" s="6">
        <v>6</v>
      </c>
      <c r="D3" s="6">
        <v>5</v>
      </c>
      <c r="E3" s="6">
        <v>7</v>
      </c>
      <c r="F3" s="6">
        <f t="shared" ref="F3:F7" si="0">AVERAGE(C3:E3)</f>
        <v>6</v>
      </c>
      <c r="G3" s="6">
        <f t="shared" ref="G3:G7" si="1">MIN(C3:E3)</f>
        <v>5</v>
      </c>
      <c r="H3" s="6">
        <f t="shared" ref="H3:H7" si="2">MAX(C3:E3)</f>
        <v>7</v>
      </c>
    </row>
    <row r="4" spans="1:8" x14ac:dyDescent="0.35">
      <c r="A4" s="5" t="s">
        <v>8</v>
      </c>
      <c r="B4" t="s">
        <v>63</v>
      </c>
      <c r="C4" s="6">
        <v>5</v>
      </c>
      <c r="D4" s="6">
        <v>6</v>
      </c>
      <c r="E4" s="6">
        <v>7</v>
      </c>
      <c r="F4" s="6">
        <f t="shared" si="0"/>
        <v>6</v>
      </c>
      <c r="G4" s="6">
        <f t="shared" si="1"/>
        <v>5</v>
      </c>
      <c r="H4" s="6">
        <f t="shared" si="2"/>
        <v>7</v>
      </c>
    </row>
    <row r="5" spans="1:8" x14ac:dyDescent="0.35">
      <c r="A5" s="5" t="s">
        <v>9</v>
      </c>
      <c r="B5" t="s">
        <v>4</v>
      </c>
      <c r="C5" s="6">
        <v>6</v>
      </c>
      <c r="D5" s="6">
        <v>6</v>
      </c>
      <c r="E5" s="6">
        <v>6</v>
      </c>
      <c r="F5" s="6">
        <f t="shared" si="0"/>
        <v>6</v>
      </c>
      <c r="G5" s="6">
        <f t="shared" si="1"/>
        <v>6</v>
      </c>
      <c r="H5" s="6">
        <f t="shared" si="2"/>
        <v>6</v>
      </c>
    </row>
    <row r="6" spans="1:8" x14ac:dyDescent="0.35">
      <c r="A6" s="5" t="s">
        <v>10</v>
      </c>
      <c r="B6" t="s">
        <v>64</v>
      </c>
      <c r="C6" s="6">
        <v>7</v>
      </c>
      <c r="D6" s="6">
        <v>8</v>
      </c>
      <c r="E6" s="6">
        <v>7</v>
      </c>
      <c r="F6" s="6">
        <f t="shared" si="0"/>
        <v>7.333333333333333</v>
      </c>
      <c r="G6" s="6">
        <f t="shared" si="1"/>
        <v>7</v>
      </c>
      <c r="H6" s="6">
        <f t="shared" si="2"/>
        <v>8</v>
      </c>
    </row>
    <row r="7" spans="1:8" x14ac:dyDescent="0.35">
      <c r="A7" s="5" t="s">
        <v>11</v>
      </c>
      <c r="B7" t="s">
        <v>5</v>
      </c>
      <c r="C7" s="6">
        <v>6</v>
      </c>
      <c r="D7" s="6">
        <v>4</v>
      </c>
      <c r="E7" s="6">
        <v>4</v>
      </c>
      <c r="F7" s="6">
        <f t="shared" si="0"/>
        <v>4.666666666666667</v>
      </c>
      <c r="G7" s="6">
        <f t="shared" si="1"/>
        <v>4</v>
      </c>
      <c r="H7" s="6">
        <f t="shared" si="2"/>
        <v>6</v>
      </c>
    </row>
  </sheetData>
  <pageMargins left="0.7" right="0.7" top="0.75" bottom="0.75" header="0.3" footer="0.3"/>
  <pageSetup paperSize="9" orientation="portrait" verticalDpi="0" r:id="rId1"/>
  <ignoredErrors>
    <ignoredError sqref="A2:A7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5"/>
  <sheetViews>
    <sheetView workbookViewId="0"/>
  </sheetViews>
  <sheetFormatPr defaultRowHeight="14.5" x14ac:dyDescent="0.35"/>
  <cols>
    <col min="1" max="1" width="12.1796875" customWidth="1"/>
    <col min="2" max="2" width="13.453125" bestFit="1" customWidth="1"/>
    <col min="3" max="3" width="28" bestFit="1" customWidth="1"/>
    <col min="4" max="4" width="9.453125" bestFit="1" customWidth="1"/>
  </cols>
  <sheetData>
    <row r="1" spans="1:8" ht="20" x14ac:dyDescent="0.4">
      <c r="A1" s="7" t="s">
        <v>30</v>
      </c>
    </row>
    <row r="3" spans="1:8" x14ac:dyDescent="0.35">
      <c r="A3" s="2" t="s">
        <v>112</v>
      </c>
      <c r="B3" s="8">
        <v>0.06</v>
      </c>
    </row>
    <row r="4" spans="1:8" x14ac:dyDescent="0.35">
      <c r="A4" s="2" t="s">
        <v>31</v>
      </c>
      <c r="B4" s="15">
        <v>60</v>
      </c>
    </row>
    <row r="6" spans="1:8" x14ac:dyDescent="0.35">
      <c r="A6" s="2" t="s">
        <v>32</v>
      </c>
      <c r="B6" s="2" t="s">
        <v>111</v>
      </c>
      <c r="C6" s="2" t="s">
        <v>33</v>
      </c>
      <c r="D6" s="2" t="s">
        <v>34</v>
      </c>
      <c r="E6" s="2" t="s">
        <v>35</v>
      </c>
      <c r="F6" s="2" t="s">
        <v>36</v>
      </c>
      <c r="G6" s="2" t="s">
        <v>113</v>
      </c>
      <c r="H6" s="2" t="s">
        <v>37</v>
      </c>
    </row>
    <row r="7" spans="1:8" x14ac:dyDescent="0.35">
      <c r="A7" t="s">
        <v>12</v>
      </c>
      <c r="B7">
        <v>8765417</v>
      </c>
      <c r="C7" t="s">
        <v>38</v>
      </c>
      <c r="D7" s="10">
        <v>43658</v>
      </c>
      <c r="E7" s="6">
        <v>1.5</v>
      </c>
      <c r="F7" s="9"/>
    </row>
    <row r="8" spans="1:8" x14ac:dyDescent="0.35">
      <c r="A8" s="11" t="s">
        <v>13</v>
      </c>
      <c r="B8">
        <v>4543212</v>
      </c>
      <c r="C8" t="s">
        <v>39</v>
      </c>
      <c r="D8" s="10">
        <v>43658</v>
      </c>
      <c r="E8" s="6">
        <v>4</v>
      </c>
      <c r="F8" s="9"/>
    </row>
    <row r="9" spans="1:8" x14ac:dyDescent="0.35">
      <c r="A9" s="11" t="s">
        <v>14</v>
      </c>
      <c r="B9">
        <v>9872340</v>
      </c>
      <c r="C9" t="s">
        <v>46</v>
      </c>
      <c r="D9" s="10">
        <v>43658</v>
      </c>
      <c r="E9" s="6">
        <v>2.5</v>
      </c>
      <c r="F9" s="9"/>
    </row>
    <row r="10" spans="1:8" x14ac:dyDescent="0.35">
      <c r="A10" s="11" t="s">
        <v>15</v>
      </c>
      <c r="B10">
        <v>5548768</v>
      </c>
      <c r="C10" t="s">
        <v>45</v>
      </c>
      <c r="D10" s="10">
        <v>43658</v>
      </c>
      <c r="E10" s="6">
        <v>5</v>
      </c>
      <c r="F10" s="9"/>
    </row>
    <row r="11" spans="1:8" x14ac:dyDescent="0.35">
      <c r="A11" s="11" t="s">
        <v>16</v>
      </c>
      <c r="B11">
        <v>9098125</v>
      </c>
      <c r="C11" t="s">
        <v>40</v>
      </c>
      <c r="D11" s="10">
        <v>43659</v>
      </c>
      <c r="E11" s="6">
        <v>3</v>
      </c>
      <c r="F11" s="9"/>
    </row>
    <row r="12" spans="1:8" x14ac:dyDescent="0.35">
      <c r="A12" s="11" t="s">
        <v>13</v>
      </c>
      <c r="B12">
        <v>7761239</v>
      </c>
      <c r="C12" t="s">
        <v>41</v>
      </c>
      <c r="D12" s="10">
        <v>43659</v>
      </c>
      <c r="E12" s="6">
        <v>2.5</v>
      </c>
      <c r="F12" s="9"/>
    </row>
    <row r="13" spans="1:8" x14ac:dyDescent="0.35">
      <c r="A13" s="11" t="s">
        <v>17</v>
      </c>
      <c r="B13">
        <v>4565539</v>
      </c>
      <c r="C13" t="s">
        <v>42</v>
      </c>
      <c r="D13" s="10">
        <v>43659</v>
      </c>
      <c r="E13" s="6">
        <v>1</v>
      </c>
      <c r="F13" s="9"/>
    </row>
    <row r="14" spans="1:8" x14ac:dyDescent="0.35">
      <c r="A14" s="11" t="s">
        <v>18</v>
      </c>
      <c r="B14">
        <v>1912314</v>
      </c>
      <c r="C14" t="s">
        <v>43</v>
      </c>
      <c r="D14" s="10">
        <v>43660</v>
      </c>
      <c r="E14" s="6">
        <v>1</v>
      </c>
      <c r="F14" s="9"/>
    </row>
    <row r="15" spans="1:8" x14ac:dyDescent="0.35">
      <c r="A15" s="11" t="s">
        <v>13</v>
      </c>
      <c r="B15">
        <v>5564328</v>
      </c>
      <c r="C15" t="s">
        <v>44</v>
      </c>
      <c r="D15" s="10">
        <v>43660</v>
      </c>
      <c r="E15" s="6">
        <v>1</v>
      </c>
      <c r="F15" s="9"/>
    </row>
  </sheetData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0"/>
  <sheetViews>
    <sheetView workbookViewId="0"/>
  </sheetViews>
  <sheetFormatPr defaultRowHeight="14.5" x14ac:dyDescent="0.35"/>
  <cols>
    <col min="1" max="1" width="10.453125" style="10" bestFit="1" customWidth="1"/>
    <col min="2" max="2" width="11.453125" bestFit="1" customWidth="1"/>
    <col min="3" max="3" width="8.453125" bestFit="1" customWidth="1"/>
    <col min="4" max="4" width="11.7265625" bestFit="1" customWidth="1"/>
    <col min="5" max="5" width="16.81640625" bestFit="1" customWidth="1"/>
    <col min="6" max="6" width="10" bestFit="1" customWidth="1"/>
    <col min="7" max="7" width="10.1796875" style="20" bestFit="1" customWidth="1"/>
    <col min="8" max="8" width="10.26953125" style="20" bestFit="1" customWidth="1"/>
  </cols>
  <sheetData>
    <row r="1" spans="1:8" x14ac:dyDescent="0.35">
      <c r="A1" s="13" t="s">
        <v>34</v>
      </c>
      <c r="B1" s="4" t="s">
        <v>72</v>
      </c>
      <c r="C1" s="4" t="s">
        <v>73</v>
      </c>
      <c r="D1" s="4" t="s">
        <v>74</v>
      </c>
      <c r="E1" s="4" t="s">
        <v>75</v>
      </c>
      <c r="F1" s="4" t="s">
        <v>114</v>
      </c>
      <c r="G1" s="19" t="s">
        <v>115</v>
      </c>
      <c r="H1" s="19" t="s">
        <v>48</v>
      </c>
    </row>
    <row r="2" spans="1:8" x14ac:dyDescent="0.35">
      <c r="A2" s="10">
        <v>43448</v>
      </c>
      <c r="B2" t="str">
        <f t="shared" ref="B2:B33" si="0">TEXT(A2,"dddd")</f>
        <v>vrijdag</v>
      </c>
      <c r="C2" t="s">
        <v>76</v>
      </c>
      <c r="D2" s="14" t="s">
        <v>78</v>
      </c>
      <c r="E2" t="s">
        <v>85</v>
      </c>
      <c r="F2">
        <v>46</v>
      </c>
      <c r="G2" s="20">
        <v>15.99</v>
      </c>
      <c r="H2" s="20">
        <f t="shared" ref="H2:H50" si="1">G2*F2</f>
        <v>735.54</v>
      </c>
    </row>
    <row r="3" spans="1:8" x14ac:dyDescent="0.35">
      <c r="A3" s="10">
        <v>43453</v>
      </c>
      <c r="B3" t="str">
        <f t="shared" si="0"/>
        <v>woensdag</v>
      </c>
      <c r="C3" t="s">
        <v>76</v>
      </c>
      <c r="D3" s="14" t="s">
        <v>78</v>
      </c>
      <c r="E3" t="s">
        <v>85</v>
      </c>
      <c r="F3">
        <v>700</v>
      </c>
      <c r="G3" s="20">
        <v>1.99</v>
      </c>
      <c r="H3" s="20">
        <f t="shared" si="1"/>
        <v>1393</v>
      </c>
    </row>
    <row r="4" spans="1:8" x14ac:dyDescent="0.35">
      <c r="A4" s="10">
        <v>43458</v>
      </c>
      <c r="B4" t="str">
        <f t="shared" si="0"/>
        <v>maandag</v>
      </c>
      <c r="C4" t="s">
        <v>24</v>
      </c>
      <c r="D4" s="14" t="s">
        <v>79</v>
      </c>
      <c r="E4" t="s">
        <v>25</v>
      </c>
      <c r="F4">
        <v>85</v>
      </c>
      <c r="G4" s="20">
        <v>19.989999999999998</v>
      </c>
      <c r="H4" s="20">
        <f t="shared" si="1"/>
        <v>1699.1499999999999</v>
      </c>
    </row>
    <row r="5" spans="1:8" x14ac:dyDescent="0.35">
      <c r="A5" s="10">
        <v>43463</v>
      </c>
      <c r="B5" t="str">
        <f t="shared" si="0"/>
        <v>zaterdag</v>
      </c>
      <c r="C5" t="s">
        <v>76</v>
      </c>
      <c r="D5" t="s">
        <v>82</v>
      </c>
      <c r="E5" t="s">
        <v>86</v>
      </c>
      <c r="F5">
        <v>62</v>
      </c>
      <c r="G5" s="20">
        <v>4.99</v>
      </c>
      <c r="H5" s="20">
        <f t="shared" si="1"/>
        <v>309.38</v>
      </c>
    </row>
    <row r="6" spans="1:8" x14ac:dyDescent="0.35">
      <c r="A6" s="10">
        <v>43468</v>
      </c>
      <c r="B6" t="str">
        <f t="shared" si="0"/>
        <v>donderdag</v>
      </c>
      <c r="C6" t="s">
        <v>77</v>
      </c>
      <c r="D6" t="s">
        <v>81</v>
      </c>
      <c r="E6" t="s">
        <v>87</v>
      </c>
      <c r="F6">
        <v>58</v>
      </c>
      <c r="G6" s="20">
        <v>19.989999999999998</v>
      </c>
      <c r="H6" s="20">
        <f t="shared" si="1"/>
        <v>1159.4199999999998</v>
      </c>
    </row>
    <row r="7" spans="1:8" x14ac:dyDescent="0.35">
      <c r="A7" s="10">
        <v>43473</v>
      </c>
      <c r="B7" t="str">
        <f t="shared" si="0"/>
        <v>dinsdag</v>
      </c>
      <c r="C7" t="s">
        <v>77</v>
      </c>
      <c r="D7" t="s">
        <v>26</v>
      </c>
      <c r="E7" t="s">
        <v>25</v>
      </c>
      <c r="F7">
        <v>10</v>
      </c>
      <c r="G7" s="20">
        <v>4.99</v>
      </c>
      <c r="H7" s="20">
        <f t="shared" si="1"/>
        <v>49.900000000000006</v>
      </c>
    </row>
    <row r="8" spans="1:8" x14ac:dyDescent="0.35">
      <c r="A8" s="10">
        <v>43477</v>
      </c>
      <c r="B8" t="str">
        <f t="shared" si="0"/>
        <v>zaterdag</v>
      </c>
      <c r="C8" t="s">
        <v>77</v>
      </c>
      <c r="D8" t="s">
        <v>26</v>
      </c>
      <c r="E8" t="s">
        <v>85</v>
      </c>
      <c r="F8">
        <v>19</v>
      </c>
      <c r="G8" s="20">
        <v>2.99</v>
      </c>
      <c r="H8" s="20">
        <f t="shared" si="1"/>
        <v>56.81</v>
      </c>
    </row>
    <row r="9" spans="1:8" x14ac:dyDescent="0.35">
      <c r="A9" s="10">
        <v>43483</v>
      </c>
      <c r="B9" t="str">
        <f t="shared" si="0"/>
        <v>vrijdag</v>
      </c>
      <c r="C9" t="s">
        <v>77</v>
      </c>
      <c r="D9" t="s">
        <v>26</v>
      </c>
      <c r="E9" t="s">
        <v>85</v>
      </c>
      <c r="F9">
        <v>6</v>
      </c>
      <c r="G9" s="20">
        <v>1.99</v>
      </c>
      <c r="H9" s="20">
        <f t="shared" si="1"/>
        <v>11.94</v>
      </c>
    </row>
    <row r="10" spans="1:8" x14ac:dyDescent="0.35">
      <c r="A10" s="10">
        <v>43488</v>
      </c>
      <c r="B10" t="str">
        <f t="shared" si="0"/>
        <v>woensdag</v>
      </c>
      <c r="C10" t="s">
        <v>76</v>
      </c>
      <c r="D10" t="s">
        <v>82</v>
      </c>
      <c r="E10" t="s">
        <v>86</v>
      </c>
      <c r="F10">
        <v>10</v>
      </c>
      <c r="G10" s="20">
        <v>4.99</v>
      </c>
      <c r="H10" s="20">
        <f t="shared" si="1"/>
        <v>49.900000000000006</v>
      </c>
    </row>
    <row r="11" spans="1:8" x14ac:dyDescent="0.35">
      <c r="A11" s="10">
        <v>43493</v>
      </c>
      <c r="B11" t="str">
        <f t="shared" si="0"/>
        <v>maandag</v>
      </c>
      <c r="C11" t="s">
        <v>24</v>
      </c>
      <c r="D11" t="s">
        <v>80</v>
      </c>
      <c r="E11" t="s">
        <v>27</v>
      </c>
      <c r="F11">
        <v>39</v>
      </c>
      <c r="G11" s="20">
        <v>1.99</v>
      </c>
      <c r="H11" s="20">
        <f t="shared" si="1"/>
        <v>77.61</v>
      </c>
    </row>
    <row r="12" spans="1:8" x14ac:dyDescent="0.35">
      <c r="A12" s="10">
        <v>43498</v>
      </c>
      <c r="B12" t="str">
        <f t="shared" si="0"/>
        <v>zaterdag</v>
      </c>
      <c r="C12" t="s">
        <v>24</v>
      </c>
      <c r="D12" t="s">
        <v>80</v>
      </c>
      <c r="E12" t="s">
        <v>25</v>
      </c>
      <c r="F12">
        <v>1</v>
      </c>
      <c r="G12" s="20">
        <v>8.99</v>
      </c>
      <c r="H12" s="20">
        <f t="shared" si="1"/>
        <v>8.99</v>
      </c>
    </row>
    <row r="13" spans="1:8" x14ac:dyDescent="0.35">
      <c r="A13" s="10">
        <v>43503</v>
      </c>
      <c r="B13" t="str">
        <f t="shared" si="0"/>
        <v>donderdag</v>
      </c>
      <c r="C13" t="s">
        <v>24</v>
      </c>
      <c r="D13" t="s">
        <v>80</v>
      </c>
      <c r="E13" t="s">
        <v>86</v>
      </c>
      <c r="F13">
        <v>80</v>
      </c>
      <c r="G13" s="20">
        <v>4.99</v>
      </c>
      <c r="H13" s="20">
        <f t="shared" si="1"/>
        <v>399.20000000000005</v>
      </c>
    </row>
    <row r="14" spans="1:8" x14ac:dyDescent="0.35">
      <c r="A14" s="10">
        <v>43508</v>
      </c>
      <c r="B14" t="str">
        <f t="shared" si="0"/>
        <v>dinsdag</v>
      </c>
      <c r="C14" t="s">
        <v>24</v>
      </c>
      <c r="D14" t="s">
        <v>80</v>
      </c>
      <c r="E14" t="s">
        <v>25</v>
      </c>
      <c r="F14">
        <v>51</v>
      </c>
      <c r="G14" s="20">
        <v>1.99</v>
      </c>
      <c r="H14" s="20">
        <f t="shared" si="1"/>
        <v>101.49</v>
      </c>
    </row>
    <row r="15" spans="1:8" x14ac:dyDescent="0.35">
      <c r="A15" s="10">
        <v>43512</v>
      </c>
      <c r="B15" t="str">
        <f t="shared" si="0"/>
        <v>zaterdag</v>
      </c>
      <c r="C15" t="s">
        <v>24</v>
      </c>
      <c r="D15" t="s">
        <v>80</v>
      </c>
      <c r="E15" t="s">
        <v>25</v>
      </c>
      <c r="F15">
        <v>10</v>
      </c>
      <c r="G15" s="20">
        <v>19.989999999999998</v>
      </c>
      <c r="H15" s="20">
        <f t="shared" si="1"/>
        <v>199.89999999999998</v>
      </c>
    </row>
    <row r="16" spans="1:8" x14ac:dyDescent="0.35">
      <c r="A16" s="10">
        <v>43518</v>
      </c>
      <c r="B16" t="str">
        <f t="shared" si="0"/>
        <v>vrijdag</v>
      </c>
      <c r="C16" t="s">
        <v>24</v>
      </c>
      <c r="D16" t="s">
        <v>80</v>
      </c>
      <c r="E16" t="s">
        <v>85</v>
      </c>
      <c r="F16">
        <v>15</v>
      </c>
      <c r="G16" s="20">
        <v>4.99</v>
      </c>
      <c r="H16" s="20">
        <f t="shared" si="1"/>
        <v>74.850000000000009</v>
      </c>
    </row>
    <row r="17" spans="1:8" x14ac:dyDescent="0.35">
      <c r="A17" s="10">
        <v>43523</v>
      </c>
      <c r="B17" t="str">
        <f t="shared" si="0"/>
        <v>woensdag</v>
      </c>
      <c r="C17" t="s">
        <v>24</v>
      </c>
      <c r="D17" t="s">
        <v>80</v>
      </c>
      <c r="E17" t="s">
        <v>88</v>
      </c>
      <c r="F17">
        <v>31</v>
      </c>
      <c r="G17" s="20">
        <v>125</v>
      </c>
      <c r="H17" s="20">
        <f t="shared" si="1"/>
        <v>3875</v>
      </c>
    </row>
    <row r="18" spans="1:8" x14ac:dyDescent="0.35">
      <c r="A18" s="10">
        <v>43528</v>
      </c>
      <c r="B18" t="str">
        <f t="shared" si="0"/>
        <v>maandag</v>
      </c>
      <c r="C18" t="s">
        <v>24</v>
      </c>
      <c r="D18" s="14" t="s">
        <v>79</v>
      </c>
      <c r="E18" t="s">
        <v>25</v>
      </c>
      <c r="F18">
        <v>61</v>
      </c>
      <c r="G18" s="20">
        <v>8.99</v>
      </c>
      <c r="H18" s="20">
        <f t="shared" si="1"/>
        <v>548.39</v>
      </c>
    </row>
    <row r="19" spans="1:8" x14ac:dyDescent="0.35">
      <c r="A19" s="10">
        <v>43533</v>
      </c>
      <c r="B19" t="str">
        <f t="shared" si="0"/>
        <v>zaterdag</v>
      </c>
      <c r="C19" t="s">
        <v>76</v>
      </c>
      <c r="D19" s="14" t="s">
        <v>78</v>
      </c>
      <c r="E19" t="s">
        <v>87</v>
      </c>
      <c r="F19">
        <v>90</v>
      </c>
      <c r="G19" s="20">
        <v>8.99</v>
      </c>
      <c r="H19" s="20">
        <f t="shared" si="1"/>
        <v>809.1</v>
      </c>
    </row>
    <row r="20" spans="1:8" x14ac:dyDescent="0.35">
      <c r="A20" s="10">
        <v>43538</v>
      </c>
      <c r="B20" t="str">
        <f t="shared" si="0"/>
        <v>donderdag</v>
      </c>
      <c r="C20" t="s">
        <v>77</v>
      </c>
      <c r="D20" t="s">
        <v>83</v>
      </c>
      <c r="E20" t="s">
        <v>87</v>
      </c>
      <c r="F20">
        <v>43</v>
      </c>
      <c r="G20" s="20">
        <v>19.989999999999998</v>
      </c>
      <c r="H20" s="20">
        <f t="shared" si="1"/>
        <v>859.56999999999994</v>
      </c>
    </row>
    <row r="21" spans="1:8" x14ac:dyDescent="0.35">
      <c r="A21" s="10">
        <v>43543</v>
      </c>
      <c r="B21" t="str">
        <f t="shared" si="0"/>
        <v>dinsdag</v>
      </c>
      <c r="C21" t="s">
        <v>24</v>
      </c>
      <c r="D21" s="14" t="s">
        <v>79</v>
      </c>
      <c r="E21" t="s">
        <v>85</v>
      </c>
      <c r="F21">
        <v>32</v>
      </c>
      <c r="G21" s="20">
        <v>4.99</v>
      </c>
      <c r="H21" s="20">
        <f t="shared" si="1"/>
        <v>159.68</v>
      </c>
    </row>
    <row r="22" spans="1:8" x14ac:dyDescent="0.35">
      <c r="A22" s="10">
        <v>43547</v>
      </c>
      <c r="B22" t="str">
        <f t="shared" si="0"/>
        <v>zaterdag</v>
      </c>
      <c r="C22" t="s">
        <v>24</v>
      </c>
      <c r="D22" t="s">
        <v>84</v>
      </c>
      <c r="E22" t="s">
        <v>85</v>
      </c>
      <c r="F22">
        <v>37</v>
      </c>
      <c r="G22" s="20">
        <v>1.29</v>
      </c>
      <c r="H22" s="20">
        <f t="shared" si="1"/>
        <v>47.730000000000004</v>
      </c>
    </row>
    <row r="23" spans="1:8" x14ac:dyDescent="0.35">
      <c r="A23" s="10">
        <v>43553</v>
      </c>
      <c r="B23" t="str">
        <f t="shared" si="0"/>
        <v>vrijdag</v>
      </c>
      <c r="C23" t="s">
        <v>77</v>
      </c>
      <c r="D23" t="s">
        <v>83</v>
      </c>
      <c r="E23" t="s">
        <v>85</v>
      </c>
      <c r="F23">
        <v>26</v>
      </c>
      <c r="G23" s="20">
        <v>15.99</v>
      </c>
      <c r="H23" s="20">
        <f t="shared" si="1"/>
        <v>415.74</v>
      </c>
    </row>
    <row r="24" spans="1:8" x14ac:dyDescent="0.35">
      <c r="A24" s="10">
        <v>43558</v>
      </c>
      <c r="B24" t="str">
        <f t="shared" si="0"/>
        <v>woensdag</v>
      </c>
      <c r="C24" t="s">
        <v>77</v>
      </c>
      <c r="D24" t="s">
        <v>81</v>
      </c>
      <c r="E24" t="s">
        <v>25</v>
      </c>
      <c r="F24">
        <v>79</v>
      </c>
      <c r="G24" s="20">
        <v>8.99</v>
      </c>
      <c r="H24" s="20">
        <f t="shared" si="1"/>
        <v>710.21</v>
      </c>
    </row>
    <row r="25" spans="1:8" x14ac:dyDescent="0.35">
      <c r="A25" s="10">
        <v>43563</v>
      </c>
      <c r="B25" t="str">
        <f t="shared" si="0"/>
        <v>maandag</v>
      </c>
      <c r="C25" t="s">
        <v>24</v>
      </c>
      <c r="D25" t="s">
        <v>84</v>
      </c>
      <c r="E25" t="s">
        <v>85</v>
      </c>
      <c r="F25">
        <v>72</v>
      </c>
      <c r="G25" s="20">
        <v>15</v>
      </c>
      <c r="H25" s="20">
        <f t="shared" si="1"/>
        <v>1080</v>
      </c>
    </row>
    <row r="26" spans="1:8" x14ac:dyDescent="0.35">
      <c r="A26" s="10">
        <v>43568</v>
      </c>
      <c r="B26" t="str">
        <f t="shared" si="0"/>
        <v>zaterdag</v>
      </c>
      <c r="C26" t="s">
        <v>76</v>
      </c>
      <c r="D26" s="14" t="s">
        <v>78</v>
      </c>
      <c r="E26" t="s">
        <v>85</v>
      </c>
      <c r="F26">
        <v>27</v>
      </c>
      <c r="G26" s="20">
        <v>4.99</v>
      </c>
      <c r="H26" s="20">
        <f t="shared" si="1"/>
        <v>134.73000000000002</v>
      </c>
    </row>
    <row r="27" spans="1:8" x14ac:dyDescent="0.35">
      <c r="A27" s="10">
        <v>43573</v>
      </c>
      <c r="B27" t="str">
        <f t="shared" si="0"/>
        <v>donderdag</v>
      </c>
      <c r="C27" t="s">
        <v>76</v>
      </c>
      <c r="D27" s="14" t="s">
        <v>78</v>
      </c>
      <c r="E27" t="s">
        <v>25</v>
      </c>
      <c r="F27">
        <v>5</v>
      </c>
      <c r="G27" s="20">
        <v>19.989999999999998</v>
      </c>
      <c r="H27" s="20">
        <f t="shared" si="1"/>
        <v>99.949999999999989</v>
      </c>
    </row>
    <row r="28" spans="1:8" x14ac:dyDescent="0.35">
      <c r="A28" s="10">
        <v>43578</v>
      </c>
      <c r="B28" t="str">
        <f t="shared" si="0"/>
        <v>dinsdag</v>
      </c>
      <c r="C28" t="s">
        <v>76</v>
      </c>
      <c r="D28" t="s">
        <v>82</v>
      </c>
      <c r="E28" t="s">
        <v>85</v>
      </c>
      <c r="F28">
        <v>59</v>
      </c>
      <c r="G28" s="20">
        <v>4.99</v>
      </c>
      <c r="H28" s="20">
        <f t="shared" si="1"/>
        <v>294.41000000000003</v>
      </c>
    </row>
    <row r="29" spans="1:8" x14ac:dyDescent="0.35">
      <c r="A29" s="10">
        <v>43582</v>
      </c>
      <c r="B29" t="str">
        <f t="shared" si="0"/>
        <v>zaterdag</v>
      </c>
      <c r="C29" t="s">
        <v>77</v>
      </c>
      <c r="D29" t="s">
        <v>81</v>
      </c>
      <c r="E29" t="s">
        <v>85</v>
      </c>
      <c r="F29">
        <v>41</v>
      </c>
      <c r="G29" s="20">
        <v>1.99</v>
      </c>
      <c r="H29" s="20">
        <f t="shared" si="1"/>
        <v>81.59</v>
      </c>
    </row>
    <row r="30" spans="1:8" x14ac:dyDescent="0.35">
      <c r="A30" s="10">
        <v>43588</v>
      </c>
      <c r="B30" t="str">
        <f t="shared" si="0"/>
        <v>vrijdag</v>
      </c>
      <c r="C30" t="s">
        <v>76</v>
      </c>
      <c r="D30" t="s">
        <v>82</v>
      </c>
      <c r="E30" t="s">
        <v>87</v>
      </c>
      <c r="F30">
        <v>85</v>
      </c>
      <c r="G30" s="20">
        <v>4.99</v>
      </c>
      <c r="H30" s="20">
        <f t="shared" si="1"/>
        <v>424.15000000000003</v>
      </c>
    </row>
    <row r="31" spans="1:8" x14ac:dyDescent="0.35">
      <c r="A31" s="10">
        <v>43593</v>
      </c>
      <c r="B31" t="str">
        <f t="shared" si="0"/>
        <v>woensdag</v>
      </c>
      <c r="C31" t="s">
        <v>77</v>
      </c>
      <c r="D31" t="s">
        <v>81</v>
      </c>
      <c r="E31" t="s">
        <v>85</v>
      </c>
      <c r="F31">
        <v>61</v>
      </c>
      <c r="G31" s="20">
        <v>1.29</v>
      </c>
      <c r="H31" s="20">
        <f t="shared" si="1"/>
        <v>78.69</v>
      </c>
    </row>
    <row r="32" spans="1:8" x14ac:dyDescent="0.35">
      <c r="A32" s="10">
        <v>43598</v>
      </c>
      <c r="B32" t="str">
        <f t="shared" si="0"/>
        <v>maandag</v>
      </c>
      <c r="C32" t="s">
        <v>77</v>
      </c>
      <c r="D32" t="s">
        <v>28</v>
      </c>
      <c r="E32" t="s">
        <v>25</v>
      </c>
      <c r="F32">
        <v>9</v>
      </c>
      <c r="G32" s="20">
        <v>8.99</v>
      </c>
      <c r="H32" s="20">
        <f t="shared" si="1"/>
        <v>80.91</v>
      </c>
    </row>
    <row r="33" spans="1:8" x14ac:dyDescent="0.35">
      <c r="A33" s="10">
        <v>43603</v>
      </c>
      <c r="B33" t="str">
        <f t="shared" si="0"/>
        <v>zaterdag</v>
      </c>
      <c r="C33" t="s">
        <v>24</v>
      </c>
      <c r="D33" s="14" t="s">
        <v>79</v>
      </c>
      <c r="E33" t="s">
        <v>88</v>
      </c>
      <c r="F33">
        <v>52</v>
      </c>
      <c r="G33" s="20">
        <v>125</v>
      </c>
      <c r="H33" s="20">
        <f t="shared" si="1"/>
        <v>6500</v>
      </c>
    </row>
    <row r="34" spans="1:8" ht="15" customHeight="1" x14ac:dyDescent="0.35">
      <c r="A34" s="10">
        <v>43608</v>
      </c>
      <c r="B34" t="str">
        <f t="shared" ref="B34:B50" si="2">TEXT(A34,"dddd")</f>
        <v>donderdag</v>
      </c>
      <c r="C34" t="s">
        <v>76</v>
      </c>
      <c r="D34" s="14" t="s">
        <v>81</v>
      </c>
      <c r="E34" t="s">
        <v>85</v>
      </c>
      <c r="F34">
        <v>75</v>
      </c>
      <c r="G34" s="20">
        <v>4.99</v>
      </c>
      <c r="H34" s="20">
        <f t="shared" si="1"/>
        <v>374.25</v>
      </c>
    </row>
    <row r="35" spans="1:8" x14ac:dyDescent="0.35">
      <c r="A35" s="10">
        <v>43613</v>
      </c>
      <c r="B35" t="str">
        <f t="shared" si="2"/>
        <v>dinsdag</v>
      </c>
      <c r="C35" t="s">
        <v>24</v>
      </c>
      <c r="D35" s="14" t="s">
        <v>79</v>
      </c>
      <c r="E35" t="s">
        <v>85</v>
      </c>
      <c r="F35">
        <v>97</v>
      </c>
      <c r="G35" s="20">
        <v>12.49</v>
      </c>
      <c r="H35" s="20">
        <f t="shared" si="1"/>
        <v>1211.53</v>
      </c>
    </row>
    <row r="36" spans="1:8" x14ac:dyDescent="0.35">
      <c r="A36" s="10">
        <v>43617</v>
      </c>
      <c r="B36" t="str">
        <f t="shared" si="2"/>
        <v>zaterdag</v>
      </c>
      <c r="C36" t="s">
        <v>24</v>
      </c>
      <c r="D36" s="14" t="s">
        <v>79</v>
      </c>
      <c r="E36" t="s">
        <v>85</v>
      </c>
      <c r="F36">
        <v>86</v>
      </c>
      <c r="G36" s="20">
        <v>23.95</v>
      </c>
      <c r="H36" s="20">
        <f t="shared" si="1"/>
        <v>2059.6999999999998</v>
      </c>
    </row>
    <row r="37" spans="1:8" x14ac:dyDescent="0.35">
      <c r="A37" s="10">
        <v>43623</v>
      </c>
      <c r="B37" t="str">
        <f t="shared" si="2"/>
        <v>vrijdag</v>
      </c>
      <c r="C37" t="s">
        <v>24</v>
      </c>
      <c r="D37" t="s">
        <v>84</v>
      </c>
      <c r="E37" t="s">
        <v>88</v>
      </c>
      <c r="F37">
        <v>8</v>
      </c>
      <c r="G37" s="20">
        <v>275</v>
      </c>
      <c r="H37" s="20">
        <f t="shared" si="1"/>
        <v>2200</v>
      </c>
    </row>
    <row r="38" spans="1:8" x14ac:dyDescent="0.35">
      <c r="A38" s="10">
        <v>43628</v>
      </c>
      <c r="B38" t="str">
        <f t="shared" si="2"/>
        <v>woensdag</v>
      </c>
      <c r="C38" t="s">
        <v>77</v>
      </c>
      <c r="D38" t="s">
        <v>28</v>
      </c>
      <c r="E38" t="s">
        <v>85</v>
      </c>
      <c r="F38">
        <v>90</v>
      </c>
      <c r="G38" s="20">
        <v>1.29</v>
      </c>
      <c r="H38" s="20">
        <f t="shared" si="1"/>
        <v>116.10000000000001</v>
      </c>
    </row>
    <row r="39" spans="1:8" x14ac:dyDescent="0.35">
      <c r="A39" s="10">
        <v>43633</v>
      </c>
      <c r="B39" t="str">
        <f t="shared" si="2"/>
        <v>maandag</v>
      </c>
      <c r="C39" t="s">
        <v>24</v>
      </c>
      <c r="D39" t="s">
        <v>84</v>
      </c>
      <c r="E39" t="s">
        <v>87</v>
      </c>
      <c r="F39">
        <v>33</v>
      </c>
      <c r="G39" s="20">
        <v>1.99</v>
      </c>
      <c r="H39" s="20">
        <f t="shared" si="1"/>
        <v>65.67</v>
      </c>
    </row>
    <row r="40" spans="1:8" x14ac:dyDescent="0.35">
      <c r="A40" s="10">
        <v>43638</v>
      </c>
      <c r="B40" t="str">
        <f t="shared" si="2"/>
        <v>zaterdag</v>
      </c>
      <c r="C40" t="s">
        <v>24</v>
      </c>
      <c r="D40" t="s">
        <v>84</v>
      </c>
      <c r="E40" t="s">
        <v>25</v>
      </c>
      <c r="F40">
        <v>53</v>
      </c>
      <c r="G40" s="20">
        <v>19.989999999999998</v>
      </c>
      <c r="H40" s="20">
        <f t="shared" si="1"/>
        <v>1059.47</v>
      </c>
    </row>
    <row r="41" spans="1:8" x14ac:dyDescent="0.35">
      <c r="A41" s="10">
        <v>43643</v>
      </c>
      <c r="B41" t="str">
        <f t="shared" si="2"/>
        <v>donderdag</v>
      </c>
      <c r="C41" t="s">
        <v>77</v>
      </c>
      <c r="D41" t="s">
        <v>81</v>
      </c>
      <c r="E41" t="s">
        <v>85</v>
      </c>
      <c r="F41">
        <v>25</v>
      </c>
      <c r="G41" s="20">
        <v>1.29</v>
      </c>
      <c r="H41" s="20">
        <f t="shared" si="1"/>
        <v>32.25</v>
      </c>
    </row>
    <row r="42" spans="1:8" x14ac:dyDescent="0.35">
      <c r="A42" s="10">
        <v>43648</v>
      </c>
      <c r="B42" t="str">
        <f t="shared" si="2"/>
        <v>dinsdag</v>
      </c>
      <c r="C42" t="s">
        <v>76</v>
      </c>
      <c r="D42" t="s">
        <v>82</v>
      </c>
      <c r="E42" t="s">
        <v>25</v>
      </c>
      <c r="F42">
        <v>87</v>
      </c>
      <c r="G42" s="20">
        <v>4.99</v>
      </c>
      <c r="H42" s="20">
        <f t="shared" si="1"/>
        <v>434.13</v>
      </c>
    </row>
    <row r="43" spans="1:8" x14ac:dyDescent="0.35">
      <c r="A43" s="10">
        <v>43652</v>
      </c>
      <c r="B43" t="str">
        <f t="shared" si="2"/>
        <v>zaterdag</v>
      </c>
      <c r="C43" t="s">
        <v>76</v>
      </c>
      <c r="D43" t="s">
        <v>82</v>
      </c>
      <c r="E43" t="s">
        <v>25</v>
      </c>
      <c r="F43">
        <v>95</v>
      </c>
      <c r="G43" s="20">
        <v>19.989999999999998</v>
      </c>
      <c r="H43" s="20">
        <f t="shared" si="1"/>
        <v>1899.05</v>
      </c>
    </row>
    <row r="44" spans="1:8" x14ac:dyDescent="0.35">
      <c r="A44" s="10">
        <v>43658</v>
      </c>
      <c r="B44" t="str">
        <f t="shared" si="2"/>
        <v>vrijdag</v>
      </c>
      <c r="C44" t="s">
        <v>77</v>
      </c>
      <c r="D44" t="s">
        <v>81</v>
      </c>
      <c r="E44" t="s">
        <v>25</v>
      </c>
      <c r="F44">
        <v>68</v>
      </c>
      <c r="G44" s="20">
        <v>4.99</v>
      </c>
      <c r="H44" s="20">
        <f t="shared" si="1"/>
        <v>339.32</v>
      </c>
    </row>
    <row r="45" spans="1:8" x14ac:dyDescent="0.35">
      <c r="A45" s="10">
        <v>43663</v>
      </c>
      <c r="B45" t="str">
        <f t="shared" si="2"/>
        <v>woensdag</v>
      </c>
      <c r="C45" t="s">
        <v>77</v>
      </c>
      <c r="D45" t="s">
        <v>81</v>
      </c>
      <c r="E45" t="s">
        <v>25</v>
      </c>
      <c r="F45">
        <v>19</v>
      </c>
      <c r="G45" s="20">
        <v>4.99</v>
      </c>
      <c r="H45" s="20">
        <f t="shared" si="1"/>
        <v>94.81</v>
      </c>
    </row>
    <row r="46" spans="1:8" x14ac:dyDescent="0.35">
      <c r="A46" s="10">
        <v>43668</v>
      </c>
      <c r="B46" t="str">
        <f t="shared" si="2"/>
        <v>maandag</v>
      </c>
      <c r="C46" t="s">
        <v>77</v>
      </c>
      <c r="D46" t="s">
        <v>81</v>
      </c>
      <c r="E46" t="s">
        <v>89</v>
      </c>
      <c r="F46">
        <v>19</v>
      </c>
      <c r="G46" s="20">
        <v>5.99</v>
      </c>
      <c r="H46" s="20">
        <f t="shared" si="1"/>
        <v>113.81</v>
      </c>
    </row>
    <row r="47" spans="1:8" x14ac:dyDescent="0.35">
      <c r="A47" s="10">
        <v>43673</v>
      </c>
      <c r="B47" t="str">
        <f t="shared" si="2"/>
        <v>zaterdag</v>
      </c>
      <c r="C47" t="s">
        <v>77</v>
      </c>
      <c r="D47" t="s">
        <v>81</v>
      </c>
      <c r="E47" t="s">
        <v>89</v>
      </c>
      <c r="F47">
        <v>19</v>
      </c>
      <c r="G47" s="20">
        <v>5.99</v>
      </c>
      <c r="H47" s="20">
        <f t="shared" si="1"/>
        <v>113.81</v>
      </c>
    </row>
    <row r="48" spans="1:8" x14ac:dyDescent="0.35">
      <c r="A48" s="10">
        <v>43678</v>
      </c>
      <c r="B48" t="str">
        <f t="shared" si="2"/>
        <v>donderdag</v>
      </c>
      <c r="C48" t="s">
        <v>77</v>
      </c>
      <c r="D48" t="s">
        <v>81</v>
      </c>
      <c r="E48" t="s">
        <v>25</v>
      </c>
      <c r="F48">
        <v>19</v>
      </c>
      <c r="G48" s="20">
        <v>4.99</v>
      </c>
      <c r="H48" s="20">
        <f t="shared" si="1"/>
        <v>94.81</v>
      </c>
    </row>
    <row r="49" spans="1:8" x14ac:dyDescent="0.35">
      <c r="A49" s="10">
        <v>43683</v>
      </c>
      <c r="B49" t="str">
        <f t="shared" si="2"/>
        <v>dinsdag</v>
      </c>
      <c r="C49" t="s">
        <v>77</v>
      </c>
      <c r="D49" t="s">
        <v>81</v>
      </c>
      <c r="E49" t="s">
        <v>25</v>
      </c>
      <c r="F49">
        <v>19</v>
      </c>
      <c r="G49" s="20">
        <v>4.99</v>
      </c>
      <c r="H49" s="20">
        <f t="shared" si="1"/>
        <v>94.81</v>
      </c>
    </row>
    <row r="50" spans="1:8" x14ac:dyDescent="0.35">
      <c r="A50" s="10">
        <v>43687</v>
      </c>
      <c r="B50" t="str">
        <f t="shared" si="2"/>
        <v>zaterdag</v>
      </c>
      <c r="C50" t="s">
        <v>77</v>
      </c>
      <c r="D50" t="s">
        <v>81</v>
      </c>
      <c r="E50" t="s">
        <v>25</v>
      </c>
      <c r="F50">
        <v>19</v>
      </c>
      <c r="G50" s="20">
        <v>4.99</v>
      </c>
      <c r="H50" s="20">
        <f t="shared" si="1"/>
        <v>94.81</v>
      </c>
    </row>
  </sheetData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60"/>
  <sheetViews>
    <sheetView workbookViewId="0"/>
  </sheetViews>
  <sheetFormatPr defaultRowHeight="14.5" x14ac:dyDescent="0.35"/>
  <cols>
    <col min="1" max="1" width="8.453125" bestFit="1" customWidth="1"/>
    <col min="2" max="2" width="11.81640625" bestFit="1" customWidth="1"/>
    <col min="3" max="3" width="9.81640625" bestFit="1" customWidth="1"/>
    <col min="4" max="4" width="10.1796875" bestFit="1" customWidth="1"/>
    <col min="5" max="5" width="10.26953125" bestFit="1" customWidth="1"/>
    <col min="6" max="6" width="10" bestFit="1" customWidth="1"/>
    <col min="7" max="7" width="10.1796875" bestFit="1" customWidth="1"/>
    <col min="8" max="8" width="10.54296875" bestFit="1" customWidth="1"/>
    <col min="9" max="9" width="9.81640625" bestFit="1" customWidth="1"/>
    <col min="10" max="11" width="10.26953125" bestFit="1" customWidth="1"/>
    <col min="12" max="13" width="10" bestFit="1" customWidth="1"/>
    <col min="14" max="14" width="9.81640625" bestFit="1" customWidth="1"/>
  </cols>
  <sheetData>
    <row r="1" spans="1:14" x14ac:dyDescent="0.35">
      <c r="A1" s="12" t="s">
        <v>90</v>
      </c>
      <c r="B1" s="12" t="s">
        <v>103</v>
      </c>
      <c r="C1" s="12" t="s">
        <v>91</v>
      </c>
      <c r="D1" s="12" t="s">
        <v>92</v>
      </c>
      <c r="E1" s="12" t="s">
        <v>93</v>
      </c>
      <c r="F1" s="12" t="s">
        <v>94</v>
      </c>
      <c r="G1" s="12" t="s">
        <v>95</v>
      </c>
      <c r="H1" s="12" t="s">
        <v>96</v>
      </c>
      <c r="I1" s="12" t="s">
        <v>97</v>
      </c>
      <c r="J1" s="12" t="s">
        <v>98</v>
      </c>
      <c r="K1" s="12" t="s">
        <v>99</v>
      </c>
      <c r="L1" s="12" t="s">
        <v>100</v>
      </c>
      <c r="M1" s="12" t="s">
        <v>101</v>
      </c>
      <c r="N1" s="12" t="s">
        <v>102</v>
      </c>
    </row>
    <row r="2" spans="1:14" x14ac:dyDescent="0.35">
      <c r="A2" s="12">
        <v>20592</v>
      </c>
      <c r="B2" s="12">
        <v>600</v>
      </c>
      <c r="C2" s="12">
        <v>4</v>
      </c>
      <c r="D2" s="12">
        <v>9</v>
      </c>
      <c r="E2" s="12">
        <v>8</v>
      </c>
      <c r="F2" s="12">
        <v>12</v>
      </c>
      <c r="G2" s="12">
        <v>2</v>
      </c>
      <c r="H2" s="12">
        <v>5</v>
      </c>
      <c r="I2" s="12">
        <v>4</v>
      </c>
      <c r="J2" s="12">
        <v>13</v>
      </c>
      <c r="K2" s="12">
        <v>12</v>
      </c>
      <c r="L2" s="12">
        <v>14</v>
      </c>
      <c r="M2" s="12">
        <v>6</v>
      </c>
      <c r="N2" s="12">
        <v>6</v>
      </c>
    </row>
    <row r="3" spans="1:14" x14ac:dyDescent="0.35">
      <c r="A3" s="12">
        <v>20593</v>
      </c>
      <c r="B3" s="12">
        <v>1000</v>
      </c>
      <c r="C3" s="12">
        <v>18</v>
      </c>
      <c r="D3" s="12">
        <v>18</v>
      </c>
      <c r="E3" s="12">
        <v>20</v>
      </c>
      <c r="F3" s="12">
        <v>22</v>
      </c>
      <c r="G3" s="12">
        <v>24</v>
      </c>
      <c r="H3" s="12">
        <v>17</v>
      </c>
      <c r="I3" s="12">
        <v>14</v>
      </c>
      <c r="J3" s="12">
        <v>15</v>
      </c>
      <c r="K3" s="12">
        <v>23</v>
      </c>
      <c r="L3" s="12">
        <v>14</v>
      </c>
      <c r="M3" s="12">
        <v>19</v>
      </c>
      <c r="N3" s="12">
        <v>20</v>
      </c>
    </row>
    <row r="4" spans="1:14" x14ac:dyDescent="0.35">
      <c r="A4" s="12">
        <v>20597</v>
      </c>
      <c r="B4" s="12">
        <v>1040</v>
      </c>
      <c r="C4" s="12">
        <v>64</v>
      </c>
      <c r="D4" s="12">
        <v>34</v>
      </c>
      <c r="E4" s="12">
        <v>56</v>
      </c>
      <c r="F4" s="12">
        <v>65</v>
      </c>
      <c r="G4" s="12">
        <v>63</v>
      </c>
      <c r="H4" s="12">
        <v>55</v>
      </c>
      <c r="I4" s="12">
        <v>63</v>
      </c>
      <c r="J4" s="12">
        <v>35</v>
      </c>
      <c r="K4" s="12">
        <v>54</v>
      </c>
      <c r="L4" s="12">
        <v>44</v>
      </c>
      <c r="M4" s="12">
        <v>30</v>
      </c>
      <c r="N4" s="12">
        <v>54</v>
      </c>
    </row>
    <row r="5" spans="1:14" x14ac:dyDescent="0.35">
      <c r="A5" s="12">
        <v>20369</v>
      </c>
      <c r="B5" s="12">
        <v>1060</v>
      </c>
      <c r="C5" s="12">
        <v>26</v>
      </c>
      <c r="D5" s="12">
        <v>59</v>
      </c>
      <c r="E5" s="12">
        <v>58</v>
      </c>
      <c r="F5" s="12">
        <v>53</v>
      </c>
      <c r="G5" s="12">
        <v>57</v>
      </c>
      <c r="H5" s="12">
        <v>40</v>
      </c>
      <c r="I5" s="12">
        <v>33</v>
      </c>
      <c r="J5" s="12">
        <v>23</v>
      </c>
      <c r="K5" s="12">
        <v>32</v>
      </c>
      <c r="L5" s="12">
        <v>42</v>
      </c>
      <c r="M5" s="12">
        <v>48</v>
      </c>
      <c r="N5" s="12">
        <v>54</v>
      </c>
    </row>
    <row r="6" spans="1:14" x14ac:dyDescent="0.35">
      <c r="A6" s="12">
        <v>22169</v>
      </c>
      <c r="B6" s="12">
        <v>1060</v>
      </c>
      <c r="C6" s="12">
        <v>103</v>
      </c>
      <c r="D6" s="12">
        <v>87</v>
      </c>
      <c r="E6" s="12">
        <v>99</v>
      </c>
      <c r="F6" s="12">
        <v>102</v>
      </c>
      <c r="G6" s="12">
        <v>80</v>
      </c>
      <c r="H6" s="12">
        <v>70</v>
      </c>
      <c r="I6" s="12">
        <v>60</v>
      </c>
      <c r="J6" s="12">
        <v>78</v>
      </c>
      <c r="K6" s="12">
        <v>89</v>
      </c>
      <c r="L6" s="12">
        <v>67</v>
      </c>
      <c r="M6" s="12">
        <v>76</v>
      </c>
      <c r="N6" s="12">
        <v>85</v>
      </c>
    </row>
    <row r="7" spans="1:14" x14ac:dyDescent="0.35">
      <c r="A7" s="12">
        <v>20072</v>
      </c>
      <c r="B7" s="12">
        <v>1140</v>
      </c>
      <c r="C7" s="12">
        <v>61</v>
      </c>
      <c r="D7" s="12">
        <v>76</v>
      </c>
      <c r="E7" s="12">
        <v>56</v>
      </c>
      <c r="F7" s="12">
        <v>87</v>
      </c>
      <c r="G7" s="12">
        <v>56</v>
      </c>
      <c r="H7" s="12">
        <v>76</v>
      </c>
      <c r="I7" s="12">
        <v>48</v>
      </c>
      <c r="J7" s="12">
        <v>69</v>
      </c>
      <c r="K7" s="12">
        <v>70</v>
      </c>
      <c r="L7" s="12">
        <v>80</v>
      </c>
      <c r="M7" s="12">
        <v>98</v>
      </c>
      <c r="N7" s="12">
        <v>65</v>
      </c>
    </row>
    <row r="8" spans="1:14" x14ac:dyDescent="0.35">
      <c r="A8" s="12">
        <v>20058</v>
      </c>
      <c r="B8" s="12">
        <v>1190</v>
      </c>
      <c r="C8" s="12">
        <v>11</v>
      </c>
      <c r="D8" s="12">
        <v>44</v>
      </c>
      <c r="E8" s="12">
        <v>54</v>
      </c>
      <c r="F8" s="12">
        <v>65</v>
      </c>
      <c r="G8" s="12">
        <v>45</v>
      </c>
      <c r="H8" s="12">
        <v>35</v>
      </c>
      <c r="I8" s="12">
        <v>46</v>
      </c>
      <c r="J8" s="12">
        <v>47</v>
      </c>
      <c r="K8" s="12">
        <v>58</v>
      </c>
      <c r="L8" s="12">
        <v>76</v>
      </c>
      <c r="M8" s="12">
        <v>44</v>
      </c>
      <c r="N8" s="12">
        <v>55</v>
      </c>
    </row>
    <row r="9" spans="1:14" x14ac:dyDescent="0.35">
      <c r="A9" s="12">
        <v>20071</v>
      </c>
      <c r="B9" s="12">
        <v>1190</v>
      </c>
      <c r="C9" s="12">
        <v>50</v>
      </c>
      <c r="D9" s="12">
        <v>66</v>
      </c>
      <c r="E9" s="12">
        <v>67</v>
      </c>
      <c r="F9" s="12">
        <v>87</v>
      </c>
      <c r="G9" s="12">
        <v>86</v>
      </c>
      <c r="H9" s="12">
        <v>83</v>
      </c>
      <c r="I9" s="12">
        <v>76</v>
      </c>
      <c r="J9" s="12">
        <v>75</v>
      </c>
      <c r="K9" s="12">
        <v>54</v>
      </c>
      <c r="L9" s="12">
        <v>64</v>
      </c>
      <c r="M9" s="12">
        <v>75</v>
      </c>
      <c r="N9" s="12">
        <v>82</v>
      </c>
    </row>
    <row r="10" spans="1:14" x14ac:dyDescent="0.35">
      <c r="A10" s="12">
        <v>20357</v>
      </c>
      <c r="B10" s="12">
        <v>800</v>
      </c>
      <c r="C10" s="12">
        <v>9</v>
      </c>
      <c r="D10" s="12">
        <v>320</v>
      </c>
      <c r="E10" s="12">
        <v>290</v>
      </c>
      <c r="F10" s="12">
        <v>400</v>
      </c>
      <c r="G10" s="12">
        <v>389</v>
      </c>
      <c r="H10" s="12">
        <v>300</v>
      </c>
      <c r="I10" s="12">
        <v>299</v>
      </c>
      <c r="J10" s="12">
        <v>400</v>
      </c>
      <c r="K10" s="12">
        <v>421</v>
      </c>
      <c r="L10" s="12">
        <v>480</v>
      </c>
      <c r="M10" s="12">
        <v>399</v>
      </c>
      <c r="N10" s="12">
        <v>401</v>
      </c>
    </row>
    <row r="11" spans="1:14" x14ac:dyDescent="0.35">
      <c r="A11" s="12">
        <v>20051</v>
      </c>
      <c r="B11" s="12">
        <v>1250</v>
      </c>
      <c r="C11" s="12">
        <v>214</v>
      </c>
      <c r="D11" s="12">
        <v>120</v>
      </c>
      <c r="E11" s="12">
        <v>275</v>
      </c>
      <c r="F11" s="12">
        <v>150</v>
      </c>
      <c r="G11" s="12">
        <v>152</v>
      </c>
      <c r="H11" s="12">
        <v>320</v>
      </c>
      <c r="I11" s="12">
        <v>230</v>
      </c>
      <c r="J11" s="12">
        <v>320</v>
      </c>
      <c r="K11" s="12">
        <v>250</v>
      </c>
      <c r="L11" s="12">
        <v>345</v>
      </c>
      <c r="M11" s="12">
        <v>350</v>
      </c>
      <c r="N11" s="12">
        <v>299</v>
      </c>
    </row>
    <row r="12" spans="1:14" x14ac:dyDescent="0.35">
      <c r="A12" s="12">
        <v>20356</v>
      </c>
      <c r="B12" s="12">
        <v>1250</v>
      </c>
      <c r="C12" s="12">
        <v>0</v>
      </c>
      <c r="D12" s="12">
        <v>0</v>
      </c>
      <c r="E12" s="12">
        <v>0</v>
      </c>
      <c r="F12" s="12">
        <v>0</v>
      </c>
      <c r="G12" s="12">
        <v>109</v>
      </c>
      <c r="H12" s="12">
        <v>150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</row>
    <row r="13" spans="1:14" x14ac:dyDescent="0.35">
      <c r="A13" s="12">
        <v>20370</v>
      </c>
      <c r="B13" s="12">
        <v>1250</v>
      </c>
      <c r="C13" s="12">
        <v>0</v>
      </c>
      <c r="D13" s="12">
        <v>0</v>
      </c>
      <c r="E13" s="12">
        <v>0</v>
      </c>
      <c r="F13" s="12">
        <v>0</v>
      </c>
      <c r="G13" s="12">
        <v>256</v>
      </c>
      <c r="H13" s="12">
        <v>199</v>
      </c>
      <c r="I13" s="12">
        <v>109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</row>
    <row r="14" spans="1:14" x14ac:dyDescent="0.35">
      <c r="A14" s="12">
        <v>22170</v>
      </c>
      <c r="B14" s="12">
        <v>1250</v>
      </c>
      <c r="C14" s="12">
        <v>0</v>
      </c>
      <c r="D14" s="12">
        <v>0</v>
      </c>
      <c r="E14" s="12">
        <v>5</v>
      </c>
      <c r="F14" s="12">
        <v>23</v>
      </c>
      <c r="G14" s="12">
        <v>678</v>
      </c>
      <c r="H14" s="12">
        <v>450</v>
      </c>
      <c r="I14" s="12">
        <v>34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</row>
    <row r="15" spans="1:14" x14ac:dyDescent="0.35">
      <c r="A15" s="12">
        <v>20256</v>
      </c>
      <c r="B15" s="12">
        <v>1320</v>
      </c>
      <c r="C15" s="12">
        <v>0</v>
      </c>
      <c r="D15" s="12">
        <v>0</v>
      </c>
      <c r="E15" s="12">
        <v>9</v>
      </c>
      <c r="F15" s="12">
        <v>8</v>
      </c>
      <c r="G15" s="12">
        <v>156</v>
      </c>
      <c r="H15" s="12">
        <v>145</v>
      </c>
      <c r="I15" s="12">
        <v>7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</row>
    <row r="16" spans="1:14" x14ac:dyDescent="0.35">
      <c r="A16" s="12">
        <v>22138</v>
      </c>
      <c r="B16" s="12">
        <v>4240</v>
      </c>
      <c r="C16" s="12">
        <v>0</v>
      </c>
      <c r="D16" s="12">
        <v>0</v>
      </c>
      <c r="E16" s="12">
        <v>0</v>
      </c>
      <c r="F16" s="12">
        <v>0</v>
      </c>
      <c r="G16" s="12">
        <v>234</v>
      </c>
      <c r="H16" s="12">
        <v>299</v>
      </c>
      <c r="I16" s="12">
        <v>15</v>
      </c>
      <c r="J16" s="12">
        <v>1</v>
      </c>
      <c r="K16" s="12">
        <v>0</v>
      </c>
      <c r="L16" s="12">
        <v>0</v>
      </c>
      <c r="M16" s="12">
        <v>0</v>
      </c>
      <c r="N16" s="12">
        <v>0</v>
      </c>
    </row>
    <row r="17" spans="1:14" x14ac:dyDescent="0.35">
      <c r="A17" s="12">
        <v>20552</v>
      </c>
      <c r="B17" s="12">
        <v>4250</v>
      </c>
      <c r="C17" s="12">
        <v>0</v>
      </c>
      <c r="D17" s="12">
        <v>0</v>
      </c>
      <c r="E17" s="12">
        <v>0</v>
      </c>
      <c r="F17" s="12">
        <v>0</v>
      </c>
      <c r="G17" s="12">
        <v>345</v>
      </c>
      <c r="H17" s="12">
        <v>456</v>
      </c>
      <c r="I17" s="12">
        <v>45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</row>
    <row r="18" spans="1:14" x14ac:dyDescent="0.35">
      <c r="A18" s="12">
        <v>23193</v>
      </c>
      <c r="B18" s="12">
        <v>4260</v>
      </c>
      <c r="C18" s="12">
        <v>0</v>
      </c>
      <c r="D18" s="12">
        <v>9</v>
      </c>
      <c r="E18" s="12">
        <v>99</v>
      </c>
      <c r="F18" s="12">
        <v>0</v>
      </c>
      <c r="G18" s="12">
        <v>0</v>
      </c>
      <c r="H18" s="12">
        <v>123</v>
      </c>
      <c r="I18" s="12">
        <v>0</v>
      </c>
      <c r="J18" s="12">
        <v>0</v>
      </c>
      <c r="K18" s="12">
        <v>98</v>
      </c>
      <c r="L18" s="12">
        <v>0</v>
      </c>
      <c r="M18" s="12">
        <v>2</v>
      </c>
      <c r="N18" s="12">
        <v>0</v>
      </c>
    </row>
    <row r="19" spans="1:14" x14ac:dyDescent="0.35">
      <c r="A19" s="12">
        <v>20053</v>
      </c>
      <c r="B19" s="12">
        <v>4280</v>
      </c>
      <c r="C19" s="12">
        <v>0</v>
      </c>
      <c r="D19" s="12">
        <v>10</v>
      </c>
      <c r="E19" s="12">
        <v>130</v>
      </c>
      <c r="F19" s="12">
        <v>5</v>
      </c>
      <c r="G19" s="12">
        <v>5</v>
      </c>
      <c r="H19" s="12">
        <v>150</v>
      </c>
      <c r="I19" s="12">
        <v>0</v>
      </c>
      <c r="J19" s="12">
        <v>0</v>
      </c>
      <c r="K19" s="12">
        <v>135</v>
      </c>
      <c r="L19" s="12">
        <v>0</v>
      </c>
      <c r="M19" s="12">
        <v>4</v>
      </c>
      <c r="N19" s="12">
        <v>0</v>
      </c>
    </row>
    <row r="20" spans="1:14" x14ac:dyDescent="0.35">
      <c r="A20" s="12">
        <v>20360</v>
      </c>
      <c r="B20" s="12">
        <v>4320</v>
      </c>
      <c r="C20" s="12">
        <v>0</v>
      </c>
      <c r="D20" s="12">
        <v>4</v>
      </c>
      <c r="E20" s="12">
        <v>134</v>
      </c>
      <c r="F20" s="12">
        <v>0</v>
      </c>
      <c r="G20" s="12">
        <v>9</v>
      </c>
      <c r="H20" s="12">
        <v>167</v>
      </c>
      <c r="I20" s="12">
        <v>10</v>
      </c>
      <c r="J20" s="12">
        <v>9</v>
      </c>
      <c r="K20" s="12">
        <v>167</v>
      </c>
      <c r="L20" s="12">
        <v>1</v>
      </c>
      <c r="M20" s="12">
        <v>9</v>
      </c>
      <c r="N20" s="12">
        <v>5</v>
      </c>
    </row>
    <row r="21" spans="1:14" x14ac:dyDescent="0.35">
      <c r="A21" s="12">
        <v>20489</v>
      </c>
      <c r="B21" s="12">
        <v>4340</v>
      </c>
      <c r="C21" s="12">
        <v>2</v>
      </c>
      <c r="D21" s="12">
        <v>2</v>
      </c>
      <c r="E21" s="12">
        <v>189</v>
      </c>
      <c r="F21" s="12">
        <v>8</v>
      </c>
      <c r="G21" s="12">
        <v>8</v>
      </c>
      <c r="H21" s="12">
        <v>234</v>
      </c>
      <c r="I21" s="12">
        <v>6</v>
      </c>
      <c r="J21" s="12">
        <v>5</v>
      </c>
      <c r="K21" s="12">
        <v>234</v>
      </c>
      <c r="L21" s="12">
        <v>5</v>
      </c>
      <c r="M21" s="12">
        <v>0</v>
      </c>
      <c r="N21" s="12">
        <v>5</v>
      </c>
    </row>
    <row r="22" spans="1:14" x14ac:dyDescent="0.35">
      <c r="A22" s="12">
        <v>20491</v>
      </c>
      <c r="B22" s="12">
        <v>434</v>
      </c>
      <c r="C22" s="12">
        <v>3</v>
      </c>
      <c r="D22" s="12">
        <v>17</v>
      </c>
      <c r="E22" s="12">
        <v>389</v>
      </c>
      <c r="F22" s="12">
        <v>1</v>
      </c>
      <c r="G22" s="12">
        <v>5</v>
      </c>
      <c r="H22" s="12">
        <v>456</v>
      </c>
      <c r="I22" s="12">
        <v>16</v>
      </c>
      <c r="J22" s="12">
        <v>0</v>
      </c>
      <c r="K22" s="12">
        <v>356</v>
      </c>
      <c r="L22" s="12">
        <v>0</v>
      </c>
      <c r="M22" s="12">
        <v>1</v>
      </c>
      <c r="N22" s="12">
        <v>3</v>
      </c>
    </row>
    <row r="23" spans="1:14" x14ac:dyDescent="0.35">
      <c r="A23" s="12">
        <v>28782</v>
      </c>
      <c r="B23" s="12">
        <v>460</v>
      </c>
      <c r="C23" s="12">
        <v>562</v>
      </c>
      <c r="D23" s="12">
        <v>711</v>
      </c>
      <c r="E23" s="12">
        <v>619</v>
      </c>
      <c r="F23" s="12">
        <v>721</v>
      </c>
      <c r="G23" s="12">
        <v>409</v>
      </c>
      <c r="H23" s="12">
        <v>695</v>
      </c>
      <c r="I23" s="12">
        <v>773</v>
      </c>
      <c r="J23" s="12">
        <v>732</v>
      </c>
      <c r="K23" s="12">
        <v>516</v>
      </c>
      <c r="L23" s="12">
        <v>609</v>
      </c>
      <c r="M23" s="12">
        <v>726</v>
      </c>
      <c r="N23" s="12">
        <v>636</v>
      </c>
    </row>
    <row r="24" spans="1:14" x14ac:dyDescent="0.35">
      <c r="A24" s="12">
        <v>26657</v>
      </c>
      <c r="B24" s="12">
        <v>4646</v>
      </c>
      <c r="C24" s="12">
        <v>8</v>
      </c>
      <c r="D24" s="12">
        <v>2</v>
      </c>
      <c r="E24" s="12">
        <v>6</v>
      </c>
      <c r="F24" s="12">
        <v>13</v>
      </c>
      <c r="G24" s="12">
        <v>6</v>
      </c>
      <c r="H24" s="12">
        <v>11</v>
      </c>
      <c r="I24" s="12">
        <v>12</v>
      </c>
      <c r="J24" s="12">
        <v>11</v>
      </c>
      <c r="K24" s="12">
        <v>13</v>
      </c>
      <c r="L24" s="12">
        <v>6</v>
      </c>
      <c r="M24" s="12">
        <v>14</v>
      </c>
      <c r="N24" s="12">
        <v>14</v>
      </c>
    </row>
    <row r="25" spans="1:14" x14ac:dyDescent="0.35">
      <c r="A25" s="12">
        <v>29095</v>
      </c>
      <c r="B25" s="12">
        <v>4668</v>
      </c>
      <c r="C25" s="12">
        <v>13</v>
      </c>
      <c r="D25" s="12">
        <v>7</v>
      </c>
      <c r="E25" s="12">
        <v>6</v>
      </c>
      <c r="F25" s="12">
        <v>10</v>
      </c>
      <c r="G25" s="12">
        <v>12</v>
      </c>
      <c r="H25" s="12">
        <v>12</v>
      </c>
      <c r="I25" s="12">
        <v>8</v>
      </c>
      <c r="J25" s="12">
        <v>8</v>
      </c>
      <c r="K25" s="12">
        <v>12</v>
      </c>
      <c r="L25" s="12">
        <v>7</v>
      </c>
      <c r="M25" s="12">
        <v>11</v>
      </c>
      <c r="N25" s="12">
        <v>13</v>
      </c>
    </row>
    <row r="26" spans="1:14" x14ac:dyDescent="0.35">
      <c r="A26" s="12">
        <v>28900</v>
      </c>
      <c r="B26" s="12">
        <v>4718</v>
      </c>
      <c r="C26" s="12">
        <v>2</v>
      </c>
      <c r="D26" s="12">
        <v>13</v>
      </c>
      <c r="E26" s="12">
        <v>13</v>
      </c>
      <c r="F26" s="12">
        <v>6</v>
      </c>
      <c r="G26" s="12">
        <v>4</v>
      </c>
      <c r="H26" s="12">
        <v>4</v>
      </c>
      <c r="I26" s="12">
        <v>8</v>
      </c>
      <c r="J26" s="12">
        <v>12</v>
      </c>
      <c r="K26" s="12">
        <v>5</v>
      </c>
      <c r="L26" s="12">
        <v>9</v>
      </c>
      <c r="M26" s="12">
        <v>15</v>
      </c>
      <c r="N26" s="12">
        <v>12</v>
      </c>
    </row>
    <row r="27" spans="1:14" x14ac:dyDescent="0.35">
      <c r="A27" s="12">
        <v>27426</v>
      </c>
      <c r="B27" s="12">
        <v>4758</v>
      </c>
      <c r="C27" s="12">
        <v>4</v>
      </c>
      <c r="D27" s="12">
        <v>7</v>
      </c>
      <c r="E27" s="12">
        <v>9</v>
      </c>
      <c r="F27" s="12">
        <v>3</v>
      </c>
      <c r="G27" s="12">
        <v>12</v>
      </c>
      <c r="H27" s="12">
        <v>4</v>
      </c>
      <c r="I27" s="12">
        <v>14</v>
      </c>
      <c r="J27" s="12">
        <v>3</v>
      </c>
      <c r="K27" s="12">
        <v>11</v>
      </c>
      <c r="L27" s="12">
        <v>9</v>
      </c>
      <c r="M27" s="12">
        <v>4</v>
      </c>
      <c r="N27" s="12">
        <v>6</v>
      </c>
    </row>
    <row r="28" spans="1:14" x14ac:dyDescent="0.35">
      <c r="A28" s="12">
        <v>27430</v>
      </c>
      <c r="B28" s="12">
        <v>4779</v>
      </c>
      <c r="C28" s="12">
        <v>13</v>
      </c>
      <c r="D28" s="12">
        <v>4</v>
      </c>
      <c r="E28" s="12">
        <v>14</v>
      </c>
      <c r="F28" s="12">
        <v>12</v>
      </c>
      <c r="G28" s="12">
        <v>9</v>
      </c>
      <c r="H28" s="12">
        <v>7</v>
      </c>
      <c r="I28" s="12">
        <v>3</v>
      </c>
      <c r="J28" s="12">
        <v>8</v>
      </c>
      <c r="K28" s="12">
        <v>15</v>
      </c>
      <c r="L28" s="12">
        <v>10</v>
      </c>
      <c r="M28" s="12">
        <v>5</v>
      </c>
      <c r="N28" s="12">
        <v>4</v>
      </c>
    </row>
    <row r="29" spans="1:14" x14ac:dyDescent="0.35">
      <c r="A29" s="12">
        <v>49817</v>
      </c>
      <c r="B29" s="12">
        <v>4784</v>
      </c>
      <c r="C29" s="12">
        <v>7</v>
      </c>
      <c r="D29" s="12">
        <v>5</v>
      </c>
      <c r="E29" s="12">
        <v>7</v>
      </c>
      <c r="F29" s="12">
        <v>14</v>
      </c>
      <c r="G29" s="12">
        <v>3</v>
      </c>
      <c r="H29" s="12">
        <v>4</v>
      </c>
      <c r="I29" s="12">
        <v>6</v>
      </c>
      <c r="J29" s="12">
        <v>5</v>
      </c>
      <c r="K29" s="12">
        <v>4</v>
      </c>
      <c r="L29" s="12">
        <v>14</v>
      </c>
      <c r="M29" s="12">
        <v>14</v>
      </c>
      <c r="N29" s="12">
        <v>5</v>
      </c>
    </row>
    <row r="30" spans="1:14" x14ac:dyDescent="0.35">
      <c r="A30" s="12">
        <v>35361</v>
      </c>
      <c r="B30" s="12">
        <v>4817</v>
      </c>
      <c r="C30" s="12">
        <v>7</v>
      </c>
      <c r="D30" s="12">
        <v>7</v>
      </c>
      <c r="E30" s="12">
        <v>9</v>
      </c>
      <c r="F30" s="12">
        <v>7</v>
      </c>
      <c r="G30" s="12">
        <v>5</v>
      </c>
      <c r="H30" s="12">
        <v>7</v>
      </c>
      <c r="I30" s="12">
        <v>11</v>
      </c>
      <c r="J30" s="12">
        <v>8</v>
      </c>
      <c r="K30" s="12">
        <v>7</v>
      </c>
      <c r="L30" s="12">
        <v>13</v>
      </c>
      <c r="M30" s="12">
        <v>14</v>
      </c>
      <c r="N30" s="12">
        <v>7</v>
      </c>
    </row>
    <row r="31" spans="1:14" x14ac:dyDescent="0.35">
      <c r="A31" s="12">
        <v>35627</v>
      </c>
      <c r="B31" s="12">
        <v>4845</v>
      </c>
      <c r="C31" s="12">
        <v>20</v>
      </c>
      <c r="D31" s="12">
        <v>11</v>
      </c>
      <c r="E31" s="12">
        <v>5</v>
      </c>
      <c r="F31" s="12">
        <v>21</v>
      </c>
      <c r="G31" s="12">
        <v>6</v>
      </c>
      <c r="H31" s="12">
        <v>20</v>
      </c>
      <c r="I31" s="12">
        <v>3</v>
      </c>
      <c r="J31" s="12">
        <v>20</v>
      </c>
      <c r="K31" s="12">
        <v>17</v>
      </c>
      <c r="L31" s="12">
        <v>6</v>
      </c>
      <c r="M31" s="12">
        <v>3</v>
      </c>
      <c r="N31" s="12">
        <v>15</v>
      </c>
    </row>
    <row r="32" spans="1:14" x14ac:dyDescent="0.35">
      <c r="A32" s="12">
        <v>28396</v>
      </c>
      <c r="B32" s="12">
        <v>4853</v>
      </c>
      <c r="C32" s="12">
        <v>4</v>
      </c>
      <c r="D32" s="12">
        <v>10</v>
      </c>
      <c r="E32" s="12">
        <v>2</v>
      </c>
      <c r="F32" s="12">
        <v>10</v>
      </c>
      <c r="G32" s="12">
        <v>4</v>
      </c>
      <c r="H32" s="12">
        <v>5</v>
      </c>
      <c r="I32" s="12">
        <v>8</v>
      </c>
      <c r="J32" s="12">
        <v>6</v>
      </c>
      <c r="K32" s="12">
        <v>10</v>
      </c>
      <c r="L32" s="12">
        <v>14</v>
      </c>
      <c r="M32" s="12">
        <v>2</v>
      </c>
      <c r="N32" s="12">
        <v>4</v>
      </c>
    </row>
    <row r="33" spans="1:14" x14ac:dyDescent="0.35">
      <c r="A33" s="12">
        <v>49813</v>
      </c>
      <c r="B33" s="12">
        <v>4868</v>
      </c>
      <c r="C33" s="12">
        <v>14</v>
      </c>
      <c r="D33" s="12">
        <v>7</v>
      </c>
      <c r="E33" s="12">
        <v>12</v>
      </c>
      <c r="F33" s="12">
        <v>15</v>
      </c>
      <c r="G33" s="12">
        <v>12</v>
      </c>
      <c r="H33" s="12">
        <v>11</v>
      </c>
      <c r="I33" s="12">
        <v>4</v>
      </c>
      <c r="J33" s="12">
        <v>14</v>
      </c>
      <c r="K33" s="12">
        <v>14</v>
      </c>
      <c r="L33" s="12">
        <v>13</v>
      </c>
      <c r="M33" s="12">
        <v>5</v>
      </c>
      <c r="N33" s="12">
        <v>12</v>
      </c>
    </row>
    <row r="34" spans="1:14" x14ac:dyDescent="0.35">
      <c r="A34" s="12">
        <v>33854</v>
      </c>
      <c r="B34" s="12">
        <v>4920</v>
      </c>
      <c r="C34" s="12">
        <v>1</v>
      </c>
      <c r="D34" s="12">
        <v>1</v>
      </c>
      <c r="E34" s="12">
        <v>55</v>
      </c>
      <c r="F34" s="12">
        <v>0</v>
      </c>
      <c r="G34" s="12">
        <v>3</v>
      </c>
      <c r="H34" s="12">
        <v>0</v>
      </c>
      <c r="I34" s="12">
        <v>0</v>
      </c>
      <c r="J34" s="12">
        <v>66</v>
      </c>
      <c r="K34" s="12">
        <v>0</v>
      </c>
      <c r="L34" s="12">
        <v>0</v>
      </c>
      <c r="M34" s="12">
        <v>77</v>
      </c>
      <c r="N34" s="12">
        <v>0</v>
      </c>
    </row>
    <row r="35" spans="1:14" x14ac:dyDescent="0.35">
      <c r="A35" s="12">
        <v>37600</v>
      </c>
      <c r="B35" s="12">
        <v>4935</v>
      </c>
      <c r="C35" s="12">
        <v>7</v>
      </c>
      <c r="D35" s="12">
        <v>4</v>
      </c>
      <c r="E35" s="12">
        <v>46</v>
      </c>
      <c r="F35" s="12">
        <v>0</v>
      </c>
      <c r="G35" s="12">
        <v>0</v>
      </c>
      <c r="H35" s="12">
        <v>0</v>
      </c>
      <c r="I35" s="12">
        <v>0</v>
      </c>
      <c r="J35" s="12">
        <v>78</v>
      </c>
      <c r="K35" s="12">
        <v>0</v>
      </c>
      <c r="L35" s="12">
        <v>0</v>
      </c>
      <c r="M35" s="12">
        <v>99</v>
      </c>
      <c r="N35" s="12">
        <v>0</v>
      </c>
    </row>
    <row r="36" spans="1:14" x14ac:dyDescent="0.35">
      <c r="A36" s="12">
        <v>26867</v>
      </c>
      <c r="B36" s="12">
        <v>4941</v>
      </c>
      <c r="C36" s="12">
        <v>4</v>
      </c>
      <c r="D36" s="12">
        <v>1</v>
      </c>
      <c r="E36" s="12">
        <v>67</v>
      </c>
      <c r="F36" s="12">
        <v>0</v>
      </c>
      <c r="G36" s="12">
        <v>1</v>
      </c>
      <c r="H36" s="12">
        <v>1</v>
      </c>
      <c r="I36" s="12">
        <v>0</v>
      </c>
      <c r="J36" s="12">
        <v>88</v>
      </c>
      <c r="K36" s="12">
        <v>4</v>
      </c>
      <c r="L36" s="12">
        <v>3</v>
      </c>
      <c r="M36" s="12">
        <v>49</v>
      </c>
      <c r="N36" s="12">
        <v>3</v>
      </c>
    </row>
    <row r="37" spans="1:14" x14ac:dyDescent="0.35">
      <c r="A37" s="12">
        <v>41005</v>
      </c>
      <c r="B37" s="12">
        <v>4970</v>
      </c>
      <c r="C37" s="12">
        <v>0</v>
      </c>
      <c r="D37" s="12">
        <v>0</v>
      </c>
      <c r="E37" s="12">
        <v>123</v>
      </c>
      <c r="F37" s="12">
        <v>0</v>
      </c>
      <c r="G37" s="12">
        <v>4</v>
      </c>
      <c r="H37" s="12">
        <v>0</v>
      </c>
      <c r="I37" s="12">
        <v>0</v>
      </c>
      <c r="J37" s="12">
        <v>145</v>
      </c>
      <c r="K37" s="12">
        <v>0</v>
      </c>
      <c r="L37" s="12">
        <v>2</v>
      </c>
      <c r="M37" s="12">
        <v>101</v>
      </c>
      <c r="N37" s="12">
        <v>0</v>
      </c>
    </row>
    <row r="38" spans="1:14" x14ac:dyDescent="0.35">
      <c r="A38" s="12">
        <v>29990</v>
      </c>
      <c r="B38" s="12">
        <v>4995</v>
      </c>
      <c r="C38" s="12">
        <v>1</v>
      </c>
      <c r="D38" s="12">
        <v>2</v>
      </c>
      <c r="E38" s="12">
        <v>78</v>
      </c>
      <c r="F38" s="12">
        <v>4</v>
      </c>
      <c r="G38" s="12">
        <v>2</v>
      </c>
      <c r="H38" s="12">
        <v>4</v>
      </c>
      <c r="I38" s="12">
        <v>6</v>
      </c>
      <c r="J38" s="12">
        <v>69</v>
      </c>
      <c r="K38" s="12">
        <v>4</v>
      </c>
      <c r="L38" s="12">
        <v>0</v>
      </c>
      <c r="M38" s="12">
        <v>0</v>
      </c>
      <c r="N38" s="12">
        <v>0</v>
      </c>
    </row>
    <row r="39" spans="1:14" x14ac:dyDescent="0.35">
      <c r="A39" s="12">
        <v>41132</v>
      </c>
      <c r="B39" s="12">
        <v>5033</v>
      </c>
      <c r="C39" s="12">
        <v>5</v>
      </c>
      <c r="D39" s="12">
        <v>0</v>
      </c>
      <c r="E39" s="12">
        <v>99</v>
      </c>
      <c r="F39" s="12">
        <v>6</v>
      </c>
      <c r="G39" s="12">
        <v>6</v>
      </c>
      <c r="H39" s="12">
        <v>4</v>
      </c>
      <c r="I39" s="12">
        <v>4</v>
      </c>
      <c r="J39" s="12">
        <v>103</v>
      </c>
      <c r="K39" s="12">
        <v>3</v>
      </c>
      <c r="L39" s="12">
        <v>4</v>
      </c>
      <c r="M39" s="12">
        <v>133</v>
      </c>
      <c r="N39" s="12">
        <v>7</v>
      </c>
    </row>
    <row r="40" spans="1:14" x14ac:dyDescent="0.35">
      <c r="A40" s="12">
        <v>33857</v>
      </c>
      <c r="B40" s="12">
        <v>5046</v>
      </c>
      <c r="C40" s="12">
        <v>0</v>
      </c>
      <c r="D40" s="12">
        <v>0</v>
      </c>
      <c r="E40" s="12">
        <v>87</v>
      </c>
      <c r="F40" s="12">
        <v>1</v>
      </c>
      <c r="G40" s="12">
        <v>1</v>
      </c>
      <c r="H40" s="12">
        <v>0</v>
      </c>
      <c r="I40" s="12">
        <v>0</v>
      </c>
      <c r="J40" s="12">
        <v>99</v>
      </c>
      <c r="K40" s="12">
        <v>0</v>
      </c>
      <c r="L40" s="12">
        <v>0</v>
      </c>
      <c r="M40" s="12">
        <v>123</v>
      </c>
      <c r="N40" s="12">
        <v>0</v>
      </c>
    </row>
    <row r="41" spans="1:14" x14ac:dyDescent="0.35">
      <c r="A41" s="12">
        <v>29060</v>
      </c>
      <c r="B41" s="12">
        <v>5078</v>
      </c>
      <c r="C41" s="12">
        <v>0</v>
      </c>
      <c r="D41" s="12">
        <v>0</v>
      </c>
      <c r="E41" s="12">
        <v>89</v>
      </c>
      <c r="F41" s="12">
        <v>99</v>
      </c>
      <c r="G41" s="12">
        <v>3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</row>
    <row r="42" spans="1:14" x14ac:dyDescent="0.35">
      <c r="A42" s="12">
        <v>29450</v>
      </c>
      <c r="B42" s="12">
        <v>5117</v>
      </c>
      <c r="C42" s="12">
        <v>0</v>
      </c>
      <c r="D42" s="12">
        <v>3</v>
      </c>
      <c r="E42" s="12">
        <v>154</v>
      </c>
      <c r="F42" s="12">
        <v>189</v>
      </c>
      <c r="G42" s="12">
        <v>8</v>
      </c>
      <c r="H42" s="12">
        <v>0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</row>
    <row r="43" spans="1:14" x14ac:dyDescent="0.35">
      <c r="A43" s="12">
        <v>26777</v>
      </c>
      <c r="B43" s="12">
        <v>5148</v>
      </c>
      <c r="C43" s="12">
        <v>0</v>
      </c>
      <c r="D43" s="12">
        <v>0</v>
      </c>
      <c r="E43" s="12">
        <v>189</v>
      </c>
      <c r="F43" s="12">
        <v>234</v>
      </c>
      <c r="G43" s="12">
        <v>7</v>
      </c>
      <c r="H43" s="12">
        <v>0</v>
      </c>
      <c r="I43" s="12">
        <v>0</v>
      </c>
      <c r="J43" s="12">
        <v>0</v>
      </c>
      <c r="K43" s="12">
        <v>0</v>
      </c>
      <c r="L43" s="12">
        <v>0</v>
      </c>
      <c r="M43" s="12">
        <v>0</v>
      </c>
      <c r="N43" s="12">
        <v>0</v>
      </c>
    </row>
    <row r="44" spans="1:14" x14ac:dyDescent="0.35">
      <c r="A44" s="12">
        <v>44632</v>
      </c>
      <c r="B44" s="12">
        <v>1342</v>
      </c>
      <c r="C44" s="12">
        <v>2</v>
      </c>
      <c r="D44" s="12">
        <v>2</v>
      </c>
      <c r="E44" s="12">
        <v>444</v>
      </c>
      <c r="F44" s="12">
        <v>467</v>
      </c>
      <c r="G44" s="12">
        <v>9</v>
      </c>
      <c r="H44" s="12">
        <v>0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</row>
    <row r="45" spans="1:14" x14ac:dyDescent="0.35">
      <c r="A45" s="12">
        <v>62466</v>
      </c>
      <c r="B45" s="12">
        <v>234</v>
      </c>
      <c r="C45" s="12">
        <v>0</v>
      </c>
      <c r="D45" s="12">
        <v>0</v>
      </c>
      <c r="E45" s="12">
        <v>0</v>
      </c>
      <c r="F45" s="12">
        <v>0</v>
      </c>
      <c r="G45" s="12">
        <v>0</v>
      </c>
      <c r="H45" s="12">
        <v>0</v>
      </c>
      <c r="I45" s="12">
        <v>0</v>
      </c>
      <c r="J45" s="12">
        <v>0</v>
      </c>
      <c r="K45" s="12">
        <v>99</v>
      </c>
      <c r="L45" s="12">
        <v>99</v>
      </c>
      <c r="M45" s="12">
        <v>102</v>
      </c>
      <c r="N45" s="12">
        <v>132</v>
      </c>
    </row>
    <row r="46" spans="1:14" x14ac:dyDescent="0.35">
      <c r="A46" s="12">
        <v>62467</v>
      </c>
      <c r="B46" s="12">
        <v>456</v>
      </c>
      <c r="C46" s="12">
        <v>0</v>
      </c>
      <c r="D46" s="12">
        <v>0</v>
      </c>
      <c r="E46" s="12">
        <v>0</v>
      </c>
      <c r="F46" s="12">
        <v>0</v>
      </c>
      <c r="G46" s="12">
        <v>0</v>
      </c>
      <c r="H46" s="12">
        <v>0</v>
      </c>
      <c r="I46" s="12">
        <v>0</v>
      </c>
      <c r="J46" s="12">
        <v>0</v>
      </c>
      <c r="K46" s="12">
        <v>77</v>
      </c>
      <c r="L46" s="12">
        <v>88</v>
      </c>
      <c r="M46" s="12">
        <v>99</v>
      </c>
      <c r="N46" s="12">
        <v>77</v>
      </c>
    </row>
    <row r="47" spans="1:14" x14ac:dyDescent="0.35">
      <c r="A47" s="12">
        <v>60176</v>
      </c>
      <c r="B47" s="12">
        <v>124</v>
      </c>
      <c r="C47" s="12">
        <v>0</v>
      </c>
      <c r="D47" s="12">
        <v>0</v>
      </c>
      <c r="E47" s="12">
        <v>0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v>66</v>
      </c>
      <c r="L47" s="12">
        <v>78</v>
      </c>
      <c r="M47" s="12">
        <v>87</v>
      </c>
      <c r="N47" s="12">
        <v>83</v>
      </c>
    </row>
    <row r="48" spans="1:14" x14ac:dyDescent="0.35">
      <c r="A48" s="12">
        <v>64495</v>
      </c>
      <c r="B48" s="12">
        <v>56</v>
      </c>
      <c r="C48" s="12">
        <v>0</v>
      </c>
      <c r="D48" s="12">
        <v>0</v>
      </c>
      <c r="E48" s="12">
        <v>0</v>
      </c>
      <c r="F48" s="12">
        <v>0</v>
      </c>
      <c r="G48" s="12">
        <v>0</v>
      </c>
      <c r="H48" s="12">
        <v>0</v>
      </c>
      <c r="I48" s="12">
        <v>0</v>
      </c>
      <c r="J48" s="12">
        <v>0</v>
      </c>
      <c r="K48" s="12">
        <v>76</v>
      </c>
      <c r="L48" s="12">
        <v>56</v>
      </c>
      <c r="M48" s="12">
        <v>98</v>
      </c>
      <c r="N48" s="12">
        <v>77</v>
      </c>
    </row>
    <row r="49" spans="1:14" x14ac:dyDescent="0.35">
      <c r="A49" s="12">
        <v>62776</v>
      </c>
      <c r="B49" s="12">
        <v>67</v>
      </c>
      <c r="C49" s="12">
        <v>0</v>
      </c>
      <c r="D49" s="12">
        <v>0</v>
      </c>
      <c r="E49" s="12">
        <v>0</v>
      </c>
      <c r="F49" s="12">
        <v>0</v>
      </c>
      <c r="G49" s="12">
        <v>0</v>
      </c>
      <c r="H49" s="12">
        <v>0</v>
      </c>
      <c r="I49" s="12">
        <v>0</v>
      </c>
      <c r="J49" s="12">
        <v>0</v>
      </c>
      <c r="K49" s="12">
        <v>98</v>
      </c>
      <c r="L49" s="12">
        <v>99</v>
      </c>
      <c r="M49" s="12">
        <v>103</v>
      </c>
      <c r="N49" s="12">
        <v>154</v>
      </c>
    </row>
    <row r="50" spans="1:14" x14ac:dyDescent="0.35">
      <c r="A50" s="12">
        <v>61299</v>
      </c>
      <c r="B50" s="12">
        <v>890</v>
      </c>
      <c r="C50" s="12">
        <v>0</v>
      </c>
      <c r="D50" s="12">
        <v>0</v>
      </c>
      <c r="E50" s="12">
        <v>0</v>
      </c>
      <c r="F50" s="12">
        <v>0</v>
      </c>
      <c r="G50" s="12">
        <v>0</v>
      </c>
      <c r="H50" s="12">
        <v>0</v>
      </c>
      <c r="I50" s="12">
        <v>0</v>
      </c>
      <c r="J50" s="12">
        <v>0</v>
      </c>
      <c r="K50" s="12">
        <v>76</v>
      </c>
      <c r="L50" s="12">
        <v>87</v>
      </c>
      <c r="M50" s="12">
        <v>91</v>
      </c>
      <c r="N50" s="12">
        <v>132</v>
      </c>
    </row>
    <row r="51" spans="1:14" x14ac:dyDescent="0.35">
      <c r="A51" s="12">
        <v>60474</v>
      </c>
      <c r="B51" s="12">
        <v>543</v>
      </c>
      <c r="C51" s="12">
        <v>6</v>
      </c>
      <c r="D51" s="12">
        <v>8</v>
      </c>
      <c r="E51" s="12">
        <v>12</v>
      </c>
      <c r="F51" s="12">
        <v>15</v>
      </c>
      <c r="G51" s="12">
        <v>9</v>
      </c>
      <c r="H51" s="12">
        <v>9</v>
      </c>
      <c r="I51" s="12">
        <v>5</v>
      </c>
      <c r="J51" s="12">
        <v>3</v>
      </c>
      <c r="K51" s="12">
        <v>4</v>
      </c>
      <c r="L51" s="12">
        <v>10</v>
      </c>
      <c r="M51" s="12">
        <v>15</v>
      </c>
      <c r="N51" s="12">
        <v>6</v>
      </c>
    </row>
    <row r="52" spans="1:14" x14ac:dyDescent="0.35">
      <c r="A52" s="12">
        <v>60475</v>
      </c>
      <c r="B52" s="12">
        <v>876</v>
      </c>
      <c r="C52" s="12">
        <v>7</v>
      </c>
      <c r="D52" s="12">
        <v>6</v>
      </c>
      <c r="E52" s="12">
        <v>8</v>
      </c>
      <c r="F52" s="12">
        <v>2</v>
      </c>
      <c r="G52" s="12">
        <v>3</v>
      </c>
      <c r="H52" s="12">
        <v>3</v>
      </c>
      <c r="I52" s="12">
        <v>14</v>
      </c>
      <c r="J52" s="12">
        <v>4</v>
      </c>
      <c r="K52" s="12">
        <v>14</v>
      </c>
      <c r="L52" s="12">
        <v>8</v>
      </c>
      <c r="M52" s="12">
        <v>3</v>
      </c>
      <c r="N52" s="12">
        <v>6</v>
      </c>
    </row>
    <row r="53" spans="1:14" x14ac:dyDescent="0.35">
      <c r="A53" s="12">
        <v>60481</v>
      </c>
      <c r="B53" s="12">
        <v>368</v>
      </c>
      <c r="C53" s="12">
        <v>4</v>
      </c>
      <c r="D53" s="12">
        <v>11</v>
      </c>
      <c r="E53" s="12">
        <v>5</v>
      </c>
      <c r="F53" s="12">
        <v>8</v>
      </c>
      <c r="G53" s="12">
        <v>14</v>
      </c>
      <c r="H53" s="12">
        <v>7</v>
      </c>
      <c r="I53" s="12">
        <v>7</v>
      </c>
      <c r="J53" s="12">
        <v>11</v>
      </c>
      <c r="K53" s="12">
        <v>13</v>
      </c>
      <c r="L53" s="12">
        <v>13</v>
      </c>
      <c r="M53" s="12">
        <v>7</v>
      </c>
      <c r="N53" s="12">
        <v>14</v>
      </c>
    </row>
    <row r="54" spans="1:14" x14ac:dyDescent="0.35">
      <c r="A54" s="12">
        <v>60482</v>
      </c>
      <c r="B54" s="12">
        <v>33</v>
      </c>
      <c r="C54" s="12">
        <v>14</v>
      </c>
      <c r="D54" s="12">
        <v>7</v>
      </c>
      <c r="E54" s="12">
        <v>10</v>
      </c>
      <c r="F54" s="12">
        <v>15</v>
      </c>
      <c r="G54" s="12">
        <v>8</v>
      </c>
      <c r="H54" s="12">
        <v>10</v>
      </c>
      <c r="I54" s="12">
        <v>11</v>
      </c>
      <c r="J54" s="12">
        <v>10</v>
      </c>
      <c r="K54" s="12">
        <v>11</v>
      </c>
      <c r="L54" s="12">
        <v>12</v>
      </c>
      <c r="M54" s="12">
        <v>11</v>
      </c>
      <c r="N54" s="12">
        <v>11</v>
      </c>
    </row>
    <row r="55" spans="1:14" x14ac:dyDescent="0.35">
      <c r="A55" s="12">
        <v>62068</v>
      </c>
      <c r="B55" s="12">
        <v>74</v>
      </c>
      <c r="C55" s="12">
        <v>7</v>
      </c>
      <c r="D55" s="12">
        <v>12</v>
      </c>
      <c r="E55" s="12">
        <v>4</v>
      </c>
      <c r="F55" s="12">
        <v>12</v>
      </c>
      <c r="G55" s="12">
        <v>5</v>
      </c>
      <c r="H55" s="12">
        <v>8</v>
      </c>
      <c r="I55" s="12">
        <v>9</v>
      </c>
      <c r="J55" s="12">
        <v>4</v>
      </c>
      <c r="K55" s="12">
        <v>12</v>
      </c>
      <c r="L55" s="12">
        <v>3</v>
      </c>
      <c r="M55" s="12">
        <v>4</v>
      </c>
      <c r="N55" s="12">
        <v>15</v>
      </c>
    </row>
    <row r="56" spans="1:14" x14ac:dyDescent="0.35">
      <c r="A56" s="12">
        <v>62069</v>
      </c>
      <c r="B56" s="12">
        <v>447</v>
      </c>
      <c r="C56" s="12">
        <v>12</v>
      </c>
      <c r="D56" s="12">
        <v>6</v>
      </c>
      <c r="E56" s="12">
        <v>9</v>
      </c>
      <c r="F56" s="12">
        <v>4</v>
      </c>
      <c r="G56" s="12">
        <v>7</v>
      </c>
      <c r="H56" s="12">
        <v>11</v>
      </c>
      <c r="I56" s="12">
        <v>14</v>
      </c>
      <c r="J56" s="12">
        <v>6</v>
      </c>
      <c r="K56" s="12">
        <v>12</v>
      </c>
      <c r="L56" s="12">
        <v>6</v>
      </c>
      <c r="M56" s="12">
        <v>7</v>
      </c>
      <c r="N56" s="12">
        <v>13</v>
      </c>
    </row>
    <row r="57" spans="1:14" x14ac:dyDescent="0.35">
      <c r="A57" s="12">
        <v>60466</v>
      </c>
      <c r="B57" s="12">
        <v>666</v>
      </c>
      <c r="C57" s="12">
        <v>0</v>
      </c>
      <c r="D57" s="12">
        <v>7</v>
      </c>
      <c r="E57" s="12">
        <v>77</v>
      </c>
      <c r="F57" s="12">
        <v>67</v>
      </c>
      <c r="G57" s="12">
        <v>76</v>
      </c>
      <c r="H57" s="12">
        <v>88</v>
      </c>
      <c r="I57" s="12">
        <v>5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</row>
    <row r="58" spans="1:14" x14ac:dyDescent="0.35">
      <c r="A58" s="12">
        <v>60467</v>
      </c>
      <c r="B58" s="12">
        <v>443</v>
      </c>
      <c r="C58" s="12">
        <v>0</v>
      </c>
      <c r="D58" s="12">
        <v>4</v>
      </c>
      <c r="E58" s="12">
        <v>44</v>
      </c>
      <c r="F58" s="12">
        <v>55</v>
      </c>
      <c r="G58" s="12">
        <v>43</v>
      </c>
      <c r="H58" s="12">
        <v>76</v>
      </c>
      <c r="I58" s="12">
        <v>3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</row>
    <row r="59" spans="1:14" x14ac:dyDescent="0.35">
      <c r="A59" s="12">
        <v>62932</v>
      </c>
      <c r="B59" s="12">
        <v>234</v>
      </c>
      <c r="C59" s="12">
        <v>0</v>
      </c>
      <c r="D59" s="12">
        <v>7</v>
      </c>
      <c r="E59" s="12">
        <v>88</v>
      </c>
      <c r="F59" s="12">
        <v>97</v>
      </c>
      <c r="G59" s="12">
        <v>65</v>
      </c>
      <c r="H59" s="12">
        <v>76</v>
      </c>
      <c r="I59" s="12">
        <v>6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</row>
    <row r="60" spans="1:14" x14ac:dyDescent="0.35">
      <c r="A60" s="12">
        <v>62949</v>
      </c>
      <c r="B60" s="12">
        <v>451</v>
      </c>
      <c r="C60" s="12">
        <v>0</v>
      </c>
      <c r="D60" s="12">
        <v>2</v>
      </c>
      <c r="E60" s="12">
        <v>123</v>
      </c>
      <c r="F60" s="12">
        <v>154</v>
      </c>
      <c r="G60" s="12">
        <v>165</v>
      </c>
      <c r="H60" s="12">
        <v>102</v>
      </c>
      <c r="I60" s="12">
        <v>1</v>
      </c>
      <c r="J60" s="12">
        <v>0</v>
      </c>
      <c r="K60" s="12">
        <v>0</v>
      </c>
      <c r="L60" s="12">
        <v>0</v>
      </c>
      <c r="M60" s="12">
        <v>0</v>
      </c>
      <c r="N60" s="12">
        <v>0</v>
      </c>
    </row>
  </sheetData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60"/>
  <sheetViews>
    <sheetView workbookViewId="0"/>
  </sheetViews>
  <sheetFormatPr defaultRowHeight="14.5" x14ac:dyDescent="0.35"/>
  <cols>
    <col min="1" max="1" width="8.453125" bestFit="1" customWidth="1"/>
    <col min="2" max="2" width="11.81640625" bestFit="1" customWidth="1"/>
    <col min="3" max="3" width="9.81640625" bestFit="1" customWidth="1"/>
    <col min="4" max="4" width="10.1796875" bestFit="1" customWidth="1"/>
    <col min="5" max="5" width="10.26953125" bestFit="1" customWidth="1"/>
    <col min="6" max="6" width="10" customWidth="1"/>
    <col min="7" max="7" width="10.1796875" bestFit="1" customWidth="1"/>
    <col min="8" max="8" width="10.54296875" bestFit="1" customWidth="1"/>
    <col min="9" max="9" width="9.81640625" bestFit="1" customWidth="1"/>
    <col min="10" max="11" width="10.26953125" bestFit="1" customWidth="1"/>
    <col min="12" max="13" width="10" bestFit="1" customWidth="1"/>
    <col min="14" max="14" width="9.81640625" bestFit="1" customWidth="1"/>
  </cols>
  <sheetData>
    <row r="1" spans="1:14" x14ac:dyDescent="0.35">
      <c r="A1" s="12" t="s">
        <v>90</v>
      </c>
      <c r="B1" s="12" t="s">
        <v>103</v>
      </c>
      <c r="C1" s="12" t="s">
        <v>91</v>
      </c>
      <c r="D1" s="12" t="s">
        <v>92</v>
      </c>
      <c r="E1" s="12" t="s">
        <v>93</v>
      </c>
      <c r="F1" s="12" t="s">
        <v>94</v>
      </c>
      <c r="G1" s="12" t="s">
        <v>95</v>
      </c>
      <c r="H1" s="12" t="s">
        <v>96</v>
      </c>
      <c r="I1" s="12" t="s">
        <v>97</v>
      </c>
      <c r="J1" s="12" t="s">
        <v>98</v>
      </c>
      <c r="K1" s="12" t="s">
        <v>99</v>
      </c>
      <c r="L1" s="12" t="s">
        <v>100</v>
      </c>
      <c r="M1" s="12" t="s">
        <v>101</v>
      </c>
      <c r="N1" s="12" t="s">
        <v>102</v>
      </c>
    </row>
    <row r="2" spans="1:14" x14ac:dyDescent="0.35">
      <c r="A2" s="12">
        <v>20592</v>
      </c>
      <c r="B2" s="12">
        <v>600</v>
      </c>
      <c r="C2" s="12">
        <v>4</v>
      </c>
      <c r="D2" s="12">
        <v>9</v>
      </c>
      <c r="E2" s="12">
        <v>8</v>
      </c>
      <c r="F2" s="12">
        <v>12</v>
      </c>
      <c r="G2" s="12">
        <v>2</v>
      </c>
      <c r="H2" s="12">
        <v>5</v>
      </c>
      <c r="I2" s="12">
        <v>4</v>
      </c>
      <c r="J2" s="12">
        <v>13</v>
      </c>
      <c r="K2" s="12">
        <v>12</v>
      </c>
      <c r="L2" s="12">
        <v>14</v>
      </c>
      <c r="M2" s="12">
        <v>6</v>
      </c>
      <c r="N2" s="12">
        <v>6</v>
      </c>
    </row>
    <row r="3" spans="1:14" x14ac:dyDescent="0.35">
      <c r="A3" s="12">
        <v>20593</v>
      </c>
      <c r="B3" s="12">
        <v>1000</v>
      </c>
      <c r="C3" s="12">
        <v>18</v>
      </c>
      <c r="D3" s="12">
        <v>18</v>
      </c>
      <c r="E3" s="12">
        <v>20</v>
      </c>
      <c r="F3" s="12">
        <v>22</v>
      </c>
      <c r="G3" s="12">
        <v>24</v>
      </c>
      <c r="H3" s="12">
        <v>17</v>
      </c>
      <c r="I3" s="12">
        <v>14</v>
      </c>
      <c r="J3" s="12">
        <v>15</v>
      </c>
      <c r="K3" s="12">
        <v>23</v>
      </c>
      <c r="L3" s="12">
        <v>14</v>
      </c>
      <c r="M3" s="12">
        <v>19</v>
      </c>
      <c r="N3" s="12">
        <v>20</v>
      </c>
    </row>
    <row r="4" spans="1:14" x14ac:dyDescent="0.35">
      <c r="A4" s="12">
        <v>20597</v>
      </c>
      <c r="B4" s="12">
        <v>1040</v>
      </c>
      <c r="C4" s="12">
        <v>64</v>
      </c>
      <c r="D4" s="12">
        <v>34</v>
      </c>
      <c r="E4" s="12">
        <v>56</v>
      </c>
      <c r="F4" s="12">
        <v>65</v>
      </c>
      <c r="G4" s="12">
        <v>63</v>
      </c>
      <c r="H4" s="12">
        <v>55</v>
      </c>
      <c r="I4" s="12">
        <v>63</v>
      </c>
      <c r="J4" s="12">
        <v>35</v>
      </c>
      <c r="K4" s="12">
        <v>54</v>
      </c>
      <c r="L4" s="12">
        <v>44</v>
      </c>
      <c r="M4" s="12">
        <v>30</v>
      </c>
      <c r="N4" s="12">
        <v>54</v>
      </c>
    </row>
    <row r="5" spans="1:14" x14ac:dyDescent="0.35">
      <c r="A5" s="12">
        <v>20369</v>
      </c>
      <c r="B5" s="12">
        <v>1060</v>
      </c>
      <c r="C5" s="12">
        <v>26</v>
      </c>
      <c r="D5" s="12">
        <v>59</v>
      </c>
      <c r="E5" s="12">
        <v>58</v>
      </c>
      <c r="F5" s="12">
        <v>53</v>
      </c>
      <c r="G5" s="12">
        <v>57</v>
      </c>
      <c r="H5" s="12">
        <v>40</v>
      </c>
      <c r="I5" s="12">
        <v>33</v>
      </c>
      <c r="J5" s="12">
        <v>23</v>
      </c>
      <c r="K5" s="12">
        <v>32</v>
      </c>
      <c r="L5" s="12">
        <v>42</v>
      </c>
      <c r="M5" s="12">
        <v>48</v>
      </c>
      <c r="N5" s="12">
        <v>54</v>
      </c>
    </row>
    <row r="6" spans="1:14" x14ac:dyDescent="0.35">
      <c r="A6" s="12">
        <v>22169</v>
      </c>
      <c r="B6" s="12">
        <v>1060</v>
      </c>
      <c r="C6" s="12">
        <v>103</v>
      </c>
      <c r="D6" s="12">
        <v>87</v>
      </c>
      <c r="E6" s="12">
        <v>99</v>
      </c>
      <c r="F6" s="12">
        <v>102</v>
      </c>
      <c r="G6" s="12">
        <v>80</v>
      </c>
      <c r="H6" s="12">
        <v>70</v>
      </c>
      <c r="I6" s="12">
        <v>60</v>
      </c>
      <c r="J6" s="12">
        <v>78</v>
      </c>
      <c r="K6" s="12">
        <v>89</v>
      </c>
      <c r="L6" s="12">
        <v>67</v>
      </c>
      <c r="M6" s="12">
        <v>76</v>
      </c>
      <c r="N6" s="12">
        <v>85</v>
      </c>
    </row>
    <row r="7" spans="1:14" x14ac:dyDescent="0.35">
      <c r="A7" s="12">
        <v>20072</v>
      </c>
      <c r="B7" s="12">
        <v>1140</v>
      </c>
      <c r="C7" s="12">
        <v>61</v>
      </c>
      <c r="D7" s="12">
        <v>76</v>
      </c>
      <c r="E7" s="12">
        <v>56</v>
      </c>
      <c r="F7" s="12">
        <v>87</v>
      </c>
      <c r="G7" s="12">
        <v>56</v>
      </c>
      <c r="H7" s="12">
        <v>76</v>
      </c>
      <c r="I7" s="12">
        <v>48</v>
      </c>
      <c r="J7" s="12">
        <v>69</v>
      </c>
      <c r="K7" s="12">
        <v>70</v>
      </c>
      <c r="L7" s="12">
        <v>80</v>
      </c>
      <c r="M7" s="12">
        <v>98</v>
      </c>
      <c r="N7" s="12">
        <v>65</v>
      </c>
    </row>
    <row r="8" spans="1:14" x14ac:dyDescent="0.35">
      <c r="A8" s="12">
        <v>20058</v>
      </c>
      <c r="B8" s="12">
        <v>1190</v>
      </c>
      <c r="C8" s="12">
        <v>11</v>
      </c>
      <c r="D8" s="12">
        <v>44</v>
      </c>
      <c r="E8" s="12">
        <v>54</v>
      </c>
      <c r="F8" s="12">
        <v>65</v>
      </c>
      <c r="G8" s="12">
        <v>45</v>
      </c>
      <c r="H8" s="12">
        <v>35</v>
      </c>
      <c r="I8" s="12">
        <v>46</v>
      </c>
      <c r="J8" s="12">
        <v>47</v>
      </c>
      <c r="K8" s="12">
        <v>58</v>
      </c>
      <c r="L8" s="12">
        <v>76</v>
      </c>
      <c r="M8" s="12">
        <v>44</v>
      </c>
      <c r="N8" s="12">
        <v>55</v>
      </c>
    </row>
    <row r="9" spans="1:14" x14ac:dyDescent="0.35">
      <c r="A9" s="12">
        <v>20071</v>
      </c>
      <c r="B9" s="12">
        <v>1190</v>
      </c>
      <c r="C9" s="12">
        <v>50</v>
      </c>
      <c r="D9" s="12">
        <v>66</v>
      </c>
      <c r="E9" s="12">
        <v>67</v>
      </c>
      <c r="F9" s="12">
        <v>87</v>
      </c>
      <c r="G9" s="12">
        <v>86</v>
      </c>
      <c r="H9" s="12">
        <v>83</v>
      </c>
      <c r="I9" s="12">
        <v>76</v>
      </c>
      <c r="J9" s="12">
        <v>75</v>
      </c>
      <c r="K9" s="12">
        <v>54</v>
      </c>
      <c r="L9" s="12">
        <v>64</v>
      </c>
      <c r="M9" s="12">
        <v>75</v>
      </c>
      <c r="N9" s="12">
        <v>82</v>
      </c>
    </row>
    <row r="10" spans="1:14" x14ac:dyDescent="0.35">
      <c r="A10" s="12">
        <v>20357</v>
      </c>
      <c r="B10" s="12">
        <v>800</v>
      </c>
      <c r="C10" s="12">
        <v>9</v>
      </c>
      <c r="D10" s="12">
        <v>320</v>
      </c>
      <c r="E10" s="12">
        <v>290</v>
      </c>
      <c r="F10" s="12">
        <v>400</v>
      </c>
      <c r="G10" s="12">
        <v>389</v>
      </c>
      <c r="H10" s="12">
        <v>300</v>
      </c>
      <c r="I10" s="12">
        <v>299</v>
      </c>
      <c r="J10" s="12">
        <v>400</v>
      </c>
      <c r="K10" s="12">
        <v>421</v>
      </c>
      <c r="L10" s="12">
        <v>480</v>
      </c>
      <c r="M10" s="12">
        <v>399</v>
      </c>
      <c r="N10" s="12">
        <v>401</v>
      </c>
    </row>
    <row r="11" spans="1:14" x14ac:dyDescent="0.35">
      <c r="A11" s="12">
        <v>20051</v>
      </c>
      <c r="B11" s="12">
        <v>1250</v>
      </c>
      <c r="C11" s="12">
        <v>214</v>
      </c>
      <c r="D11" s="12">
        <v>120</v>
      </c>
      <c r="E11" s="12">
        <v>275</v>
      </c>
      <c r="F11" s="12">
        <v>150</v>
      </c>
      <c r="G11" s="12">
        <v>152</v>
      </c>
      <c r="H11" s="12">
        <v>320</v>
      </c>
      <c r="I11" s="12">
        <v>230</v>
      </c>
      <c r="J11" s="12">
        <v>320</v>
      </c>
      <c r="K11" s="12">
        <v>250</v>
      </c>
      <c r="L11" s="12">
        <v>345</v>
      </c>
      <c r="M11" s="12">
        <v>350</v>
      </c>
      <c r="N11" s="12">
        <v>299</v>
      </c>
    </row>
    <row r="12" spans="1:14" x14ac:dyDescent="0.35">
      <c r="A12" s="12">
        <v>20356</v>
      </c>
      <c r="B12" s="12">
        <v>1250</v>
      </c>
      <c r="C12" s="12">
        <v>0</v>
      </c>
      <c r="D12" s="12">
        <v>0</v>
      </c>
      <c r="E12" s="12">
        <v>0</v>
      </c>
      <c r="F12" s="12">
        <v>0</v>
      </c>
      <c r="G12" s="12">
        <v>109</v>
      </c>
      <c r="H12" s="12">
        <v>150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</row>
    <row r="13" spans="1:14" x14ac:dyDescent="0.35">
      <c r="A13" s="12">
        <v>20370</v>
      </c>
      <c r="B13" s="12">
        <v>1250</v>
      </c>
      <c r="C13" s="12">
        <v>0</v>
      </c>
      <c r="D13" s="12">
        <v>0</v>
      </c>
      <c r="E13" s="12">
        <v>0</v>
      </c>
      <c r="F13" s="12">
        <v>0</v>
      </c>
      <c r="G13" s="12">
        <v>256</v>
      </c>
      <c r="H13" s="12">
        <v>199</v>
      </c>
      <c r="I13" s="12">
        <v>109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</row>
    <row r="14" spans="1:14" x14ac:dyDescent="0.35">
      <c r="A14" s="12">
        <v>22170</v>
      </c>
      <c r="B14" s="12">
        <v>1250</v>
      </c>
      <c r="C14" s="12">
        <v>0</v>
      </c>
      <c r="D14" s="12">
        <v>0</v>
      </c>
      <c r="E14" s="12">
        <v>5</v>
      </c>
      <c r="F14" s="12">
        <v>23</v>
      </c>
      <c r="G14" s="12">
        <v>678</v>
      </c>
      <c r="H14" s="12">
        <v>450</v>
      </c>
      <c r="I14" s="12">
        <v>34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</row>
    <row r="15" spans="1:14" x14ac:dyDescent="0.35">
      <c r="A15" s="12">
        <v>20256</v>
      </c>
      <c r="B15" s="12">
        <v>1320</v>
      </c>
      <c r="C15" s="12">
        <v>0</v>
      </c>
      <c r="D15" s="12">
        <v>0</v>
      </c>
      <c r="E15" s="12">
        <v>9</v>
      </c>
      <c r="F15" s="12">
        <v>8</v>
      </c>
      <c r="G15" s="12">
        <v>156</v>
      </c>
      <c r="H15" s="12">
        <v>145</v>
      </c>
      <c r="I15" s="12">
        <v>7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</row>
    <row r="16" spans="1:14" x14ac:dyDescent="0.35">
      <c r="A16" s="12">
        <v>22138</v>
      </c>
      <c r="B16" s="12">
        <v>4240</v>
      </c>
      <c r="C16" s="12">
        <v>0</v>
      </c>
      <c r="D16" s="12">
        <v>0</v>
      </c>
      <c r="E16" s="12">
        <v>0</v>
      </c>
      <c r="F16" s="12">
        <v>0</v>
      </c>
      <c r="G16" s="12">
        <v>234</v>
      </c>
      <c r="H16" s="12">
        <v>299</v>
      </c>
      <c r="I16" s="12">
        <v>15</v>
      </c>
      <c r="J16" s="12">
        <v>1</v>
      </c>
      <c r="K16" s="12">
        <v>0</v>
      </c>
      <c r="L16" s="12">
        <v>0</v>
      </c>
      <c r="M16" s="12">
        <v>0</v>
      </c>
      <c r="N16" s="12">
        <v>0</v>
      </c>
    </row>
    <row r="17" spans="1:14" x14ac:dyDescent="0.35">
      <c r="A17" s="12">
        <v>20552</v>
      </c>
      <c r="B17" s="12">
        <v>4250</v>
      </c>
      <c r="C17" s="12">
        <v>0</v>
      </c>
      <c r="D17" s="12">
        <v>0</v>
      </c>
      <c r="E17" s="12">
        <v>0</v>
      </c>
      <c r="F17" s="12">
        <v>0</v>
      </c>
      <c r="G17" s="12">
        <v>345</v>
      </c>
      <c r="H17" s="12">
        <v>456</v>
      </c>
      <c r="I17" s="12">
        <v>45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</row>
    <row r="18" spans="1:14" x14ac:dyDescent="0.35">
      <c r="A18" s="12">
        <v>23193</v>
      </c>
      <c r="B18" s="12">
        <v>4260</v>
      </c>
      <c r="C18" s="12">
        <v>0</v>
      </c>
      <c r="D18" s="12">
        <v>9</v>
      </c>
      <c r="E18" s="12">
        <v>99</v>
      </c>
      <c r="F18" s="12">
        <v>0</v>
      </c>
      <c r="G18" s="12">
        <v>0</v>
      </c>
      <c r="H18" s="12">
        <v>123</v>
      </c>
      <c r="I18" s="12">
        <v>0</v>
      </c>
      <c r="J18" s="12">
        <v>0</v>
      </c>
      <c r="K18" s="12">
        <v>98</v>
      </c>
      <c r="L18" s="12">
        <v>0</v>
      </c>
      <c r="M18" s="12">
        <v>2</v>
      </c>
      <c r="N18" s="12">
        <v>0</v>
      </c>
    </row>
    <row r="19" spans="1:14" x14ac:dyDescent="0.35">
      <c r="A19" s="12">
        <v>20053</v>
      </c>
      <c r="B19" s="12">
        <v>4280</v>
      </c>
      <c r="C19" s="12">
        <v>0</v>
      </c>
      <c r="D19" s="12">
        <v>10</v>
      </c>
      <c r="E19" s="12">
        <v>130</v>
      </c>
      <c r="F19" s="12">
        <v>5</v>
      </c>
      <c r="G19" s="12">
        <v>5</v>
      </c>
      <c r="H19" s="12">
        <v>150</v>
      </c>
      <c r="I19" s="12">
        <v>0</v>
      </c>
      <c r="J19" s="12">
        <v>0</v>
      </c>
      <c r="K19" s="12">
        <v>135</v>
      </c>
      <c r="L19" s="12">
        <v>0</v>
      </c>
      <c r="M19" s="12">
        <v>4</v>
      </c>
      <c r="N19" s="12">
        <v>0</v>
      </c>
    </row>
    <row r="20" spans="1:14" x14ac:dyDescent="0.35">
      <c r="A20" s="12">
        <v>20360</v>
      </c>
      <c r="B20" s="12">
        <v>4320</v>
      </c>
      <c r="C20" s="12">
        <v>0</v>
      </c>
      <c r="D20" s="12">
        <v>4</v>
      </c>
      <c r="E20" s="12">
        <v>134</v>
      </c>
      <c r="F20" s="12">
        <v>0</v>
      </c>
      <c r="G20" s="12">
        <v>9</v>
      </c>
      <c r="H20" s="12">
        <v>167</v>
      </c>
      <c r="I20" s="12">
        <v>10</v>
      </c>
      <c r="J20" s="12">
        <v>9</v>
      </c>
      <c r="K20" s="12">
        <v>167</v>
      </c>
      <c r="L20" s="12">
        <v>1</v>
      </c>
      <c r="M20" s="12">
        <v>9</v>
      </c>
      <c r="N20" s="12">
        <v>5</v>
      </c>
    </row>
    <row r="21" spans="1:14" x14ac:dyDescent="0.35">
      <c r="A21" s="12">
        <v>20489</v>
      </c>
      <c r="B21" s="12">
        <v>4340</v>
      </c>
      <c r="C21" s="12">
        <v>2</v>
      </c>
      <c r="D21" s="12">
        <v>2</v>
      </c>
      <c r="E21" s="12">
        <v>189</v>
      </c>
      <c r="F21" s="12">
        <v>8</v>
      </c>
      <c r="G21" s="12">
        <v>8</v>
      </c>
      <c r="H21" s="12">
        <v>234</v>
      </c>
      <c r="I21" s="12">
        <v>6</v>
      </c>
      <c r="J21" s="12">
        <v>5</v>
      </c>
      <c r="K21" s="12">
        <v>234</v>
      </c>
      <c r="L21" s="12">
        <v>5</v>
      </c>
      <c r="M21" s="12">
        <v>0</v>
      </c>
      <c r="N21" s="12">
        <v>5</v>
      </c>
    </row>
    <row r="22" spans="1:14" x14ac:dyDescent="0.35">
      <c r="A22" s="12">
        <v>20491</v>
      </c>
      <c r="B22" s="12">
        <v>434</v>
      </c>
      <c r="C22" s="12">
        <v>3</v>
      </c>
      <c r="D22" s="12">
        <v>17</v>
      </c>
      <c r="E22" s="12">
        <v>389</v>
      </c>
      <c r="F22" s="12">
        <v>1</v>
      </c>
      <c r="G22" s="12">
        <v>5</v>
      </c>
      <c r="H22" s="12">
        <v>456</v>
      </c>
      <c r="I22" s="12">
        <v>16</v>
      </c>
      <c r="J22" s="12">
        <v>0</v>
      </c>
      <c r="K22" s="12">
        <v>356</v>
      </c>
      <c r="L22" s="12">
        <v>0</v>
      </c>
      <c r="M22" s="12">
        <v>1</v>
      </c>
      <c r="N22" s="12">
        <v>3</v>
      </c>
    </row>
    <row r="23" spans="1:14" x14ac:dyDescent="0.35">
      <c r="A23" s="12">
        <v>28782</v>
      </c>
      <c r="B23" s="12">
        <v>460</v>
      </c>
      <c r="C23" s="12">
        <v>562</v>
      </c>
      <c r="D23" s="12">
        <v>711</v>
      </c>
      <c r="E23" s="12">
        <v>619</v>
      </c>
      <c r="F23" s="12">
        <v>721</v>
      </c>
      <c r="G23" s="12">
        <v>409</v>
      </c>
      <c r="H23" s="12">
        <v>695</v>
      </c>
      <c r="I23" s="12">
        <v>773</v>
      </c>
      <c r="J23" s="12">
        <v>732</v>
      </c>
      <c r="K23" s="12">
        <v>516</v>
      </c>
      <c r="L23" s="12">
        <v>609</v>
      </c>
      <c r="M23" s="12">
        <v>726</v>
      </c>
      <c r="N23" s="12">
        <v>636</v>
      </c>
    </row>
    <row r="24" spans="1:14" x14ac:dyDescent="0.35">
      <c r="A24" s="12">
        <v>26657</v>
      </c>
      <c r="B24" s="12">
        <v>4646</v>
      </c>
      <c r="C24" s="12">
        <v>8</v>
      </c>
      <c r="D24" s="12">
        <v>2</v>
      </c>
      <c r="E24" s="12">
        <v>6</v>
      </c>
      <c r="F24" s="12">
        <v>13</v>
      </c>
      <c r="G24" s="12">
        <v>6</v>
      </c>
      <c r="H24" s="12">
        <v>11</v>
      </c>
      <c r="I24" s="12">
        <v>12</v>
      </c>
      <c r="J24" s="12">
        <v>11</v>
      </c>
      <c r="K24" s="12">
        <v>13</v>
      </c>
      <c r="L24" s="12">
        <v>6</v>
      </c>
      <c r="M24" s="12">
        <v>14</v>
      </c>
      <c r="N24" s="12">
        <v>14</v>
      </c>
    </row>
    <row r="25" spans="1:14" x14ac:dyDescent="0.35">
      <c r="A25" s="12">
        <v>29095</v>
      </c>
      <c r="B25" s="12">
        <v>4668</v>
      </c>
      <c r="C25" s="12">
        <v>13</v>
      </c>
      <c r="D25" s="12">
        <v>7</v>
      </c>
      <c r="E25" s="12">
        <v>6</v>
      </c>
      <c r="F25" s="12">
        <v>10</v>
      </c>
      <c r="G25" s="12">
        <v>12</v>
      </c>
      <c r="H25" s="12">
        <v>12</v>
      </c>
      <c r="I25" s="12">
        <v>8</v>
      </c>
      <c r="J25" s="12">
        <v>8</v>
      </c>
      <c r="K25" s="12">
        <v>12</v>
      </c>
      <c r="L25" s="12">
        <v>7</v>
      </c>
      <c r="M25" s="12">
        <v>11</v>
      </c>
      <c r="N25" s="12">
        <v>13</v>
      </c>
    </row>
    <row r="26" spans="1:14" x14ac:dyDescent="0.35">
      <c r="A26" s="12">
        <v>28900</v>
      </c>
      <c r="B26" s="12">
        <v>4718</v>
      </c>
      <c r="C26" s="12">
        <v>2</v>
      </c>
      <c r="D26" s="12">
        <v>13</v>
      </c>
      <c r="E26" s="12">
        <v>13</v>
      </c>
      <c r="F26" s="12">
        <v>6</v>
      </c>
      <c r="G26" s="12">
        <v>4</v>
      </c>
      <c r="H26" s="12">
        <v>4</v>
      </c>
      <c r="I26" s="12">
        <v>8</v>
      </c>
      <c r="J26" s="12">
        <v>12</v>
      </c>
      <c r="K26" s="12">
        <v>5</v>
      </c>
      <c r="L26" s="12">
        <v>9</v>
      </c>
      <c r="M26" s="12">
        <v>15</v>
      </c>
      <c r="N26" s="12">
        <v>12</v>
      </c>
    </row>
    <row r="27" spans="1:14" x14ac:dyDescent="0.35">
      <c r="A27" s="12">
        <v>27426</v>
      </c>
      <c r="B27" s="12">
        <v>4758</v>
      </c>
      <c r="C27" s="12">
        <v>4</v>
      </c>
      <c r="D27" s="12">
        <v>7</v>
      </c>
      <c r="E27" s="12">
        <v>9</v>
      </c>
      <c r="F27" s="12">
        <v>3</v>
      </c>
      <c r="G27" s="12">
        <v>12</v>
      </c>
      <c r="H27" s="12">
        <v>4</v>
      </c>
      <c r="I27" s="12">
        <v>14</v>
      </c>
      <c r="J27" s="12">
        <v>3</v>
      </c>
      <c r="K27" s="12">
        <v>11</v>
      </c>
      <c r="L27" s="12">
        <v>9</v>
      </c>
      <c r="M27" s="12">
        <v>4</v>
      </c>
      <c r="N27" s="12">
        <v>6</v>
      </c>
    </row>
    <row r="28" spans="1:14" x14ac:dyDescent="0.35">
      <c r="A28" s="12">
        <v>27430</v>
      </c>
      <c r="B28" s="12">
        <v>4779</v>
      </c>
      <c r="C28" s="12">
        <v>13</v>
      </c>
      <c r="D28" s="12">
        <v>4</v>
      </c>
      <c r="E28" s="12">
        <v>14</v>
      </c>
      <c r="F28" s="12">
        <v>12</v>
      </c>
      <c r="G28" s="12">
        <v>9</v>
      </c>
      <c r="H28" s="12">
        <v>7</v>
      </c>
      <c r="I28" s="12">
        <v>3</v>
      </c>
      <c r="J28" s="12">
        <v>8</v>
      </c>
      <c r="K28" s="12">
        <v>15</v>
      </c>
      <c r="L28" s="12">
        <v>10</v>
      </c>
      <c r="M28" s="12">
        <v>5</v>
      </c>
      <c r="N28" s="12">
        <v>4</v>
      </c>
    </row>
    <row r="29" spans="1:14" x14ac:dyDescent="0.35">
      <c r="A29" s="12">
        <v>49817</v>
      </c>
      <c r="B29" s="12">
        <v>4784</v>
      </c>
      <c r="C29" s="12">
        <v>7</v>
      </c>
      <c r="D29" s="12">
        <v>5</v>
      </c>
      <c r="E29" s="12">
        <v>7</v>
      </c>
      <c r="F29" s="12">
        <v>14</v>
      </c>
      <c r="G29" s="12">
        <v>3</v>
      </c>
      <c r="H29" s="12">
        <v>4</v>
      </c>
      <c r="I29" s="12">
        <v>6</v>
      </c>
      <c r="J29" s="12">
        <v>5</v>
      </c>
      <c r="K29" s="12">
        <v>4</v>
      </c>
      <c r="L29" s="12">
        <v>14</v>
      </c>
      <c r="M29" s="12">
        <v>14</v>
      </c>
      <c r="N29" s="12">
        <v>5</v>
      </c>
    </row>
    <row r="30" spans="1:14" x14ac:dyDescent="0.35">
      <c r="A30" s="12">
        <v>35361</v>
      </c>
      <c r="B30" s="12">
        <v>4817</v>
      </c>
      <c r="C30" s="12">
        <v>7</v>
      </c>
      <c r="D30" s="12">
        <v>7</v>
      </c>
      <c r="E30" s="12">
        <v>9</v>
      </c>
      <c r="F30" s="12">
        <v>7</v>
      </c>
      <c r="G30" s="12">
        <v>5</v>
      </c>
      <c r="H30" s="12">
        <v>7</v>
      </c>
      <c r="I30" s="12">
        <v>11</v>
      </c>
      <c r="J30" s="12">
        <v>8</v>
      </c>
      <c r="K30" s="12">
        <v>7</v>
      </c>
      <c r="L30" s="12">
        <v>13</v>
      </c>
      <c r="M30" s="12">
        <v>14</v>
      </c>
      <c r="N30" s="12">
        <v>7</v>
      </c>
    </row>
    <row r="31" spans="1:14" x14ac:dyDescent="0.35">
      <c r="A31" s="12">
        <v>35627</v>
      </c>
      <c r="B31" s="12">
        <v>4845</v>
      </c>
      <c r="C31" s="12">
        <v>20</v>
      </c>
      <c r="D31" s="12">
        <v>11</v>
      </c>
      <c r="E31" s="12">
        <v>5</v>
      </c>
      <c r="F31" s="12">
        <v>21</v>
      </c>
      <c r="G31" s="12">
        <v>6</v>
      </c>
      <c r="H31" s="12">
        <v>20</v>
      </c>
      <c r="I31" s="12">
        <v>3</v>
      </c>
      <c r="J31" s="12">
        <v>20</v>
      </c>
      <c r="K31" s="12">
        <v>17</v>
      </c>
      <c r="L31" s="12">
        <v>6</v>
      </c>
      <c r="M31" s="12">
        <v>3</v>
      </c>
      <c r="N31" s="12">
        <v>15</v>
      </c>
    </row>
    <row r="32" spans="1:14" x14ac:dyDescent="0.35">
      <c r="A32" s="12">
        <v>28396</v>
      </c>
      <c r="B32" s="12">
        <v>4853</v>
      </c>
      <c r="C32" s="12">
        <v>4</v>
      </c>
      <c r="D32" s="12">
        <v>10</v>
      </c>
      <c r="E32" s="12">
        <v>2</v>
      </c>
      <c r="F32" s="12">
        <v>10</v>
      </c>
      <c r="G32" s="12">
        <v>4</v>
      </c>
      <c r="H32" s="12">
        <v>5</v>
      </c>
      <c r="I32" s="12">
        <v>8</v>
      </c>
      <c r="J32" s="12">
        <v>6</v>
      </c>
      <c r="K32" s="12">
        <v>10</v>
      </c>
      <c r="L32" s="12">
        <v>14</v>
      </c>
      <c r="M32" s="12">
        <v>2</v>
      </c>
      <c r="N32" s="12">
        <v>4</v>
      </c>
    </row>
    <row r="33" spans="1:14" x14ac:dyDescent="0.35">
      <c r="A33" s="12">
        <v>49813</v>
      </c>
      <c r="B33" s="12">
        <v>4868</v>
      </c>
      <c r="C33" s="12">
        <v>14</v>
      </c>
      <c r="D33" s="12">
        <v>7</v>
      </c>
      <c r="E33" s="12">
        <v>12</v>
      </c>
      <c r="F33" s="12">
        <v>15</v>
      </c>
      <c r="G33" s="12">
        <v>12</v>
      </c>
      <c r="H33" s="12">
        <v>11</v>
      </c>
      <c r="I33" s="12">
        <v>4</v>
      </c>
      <c r="J33" s="12">
        <v>14</v>
      </c>
      <c r="K33" s="12">
        <v>14</v>
      </c>
      <c r="L33" s="12">
        <v>13</v>
      </c>
      <c r="M33" s="12">
        <v>5</v>
      </c>
      <c r="N33" s="12">
        <v>12</v>
      </c>
    </row>
    <row r="34" spans="1:14" x14ac:dyDescent="0.35">
      <c r="A34" s="12">
        <v>33854</v>
      </c>
      <c r="B34" s="12">
        <v>4920</v>
      </c>
      <c r="C34" s="12">
        <v>1</v>
      </c>
      <c r="D34" s="12">
        <v>1</v>
      </c>
      <c r="E34" s="12">
        <v>55</v>
      </c>
      <c r="F34" s="12">
        <v>0</v>
      </c>
      <c r="G34" s="12">
        <v>3</v>
      </c>
      <c r="H34" s="12">
        <v>0</v>
      </c>
      <c r="I34" s="12">
        <v>0</v>
      </c>
      <c r="J34" s="12">
        <v>66</v>
      </c>
      <c r="K34" s="12">
        <v>0</v>
      </c>
      <c r="L34" s="12">
        <v>0</v>
      </c>
      <c r="M34" s="12">
        <v>77</v>
      </c>
      <c r="N34" s="12">
        <v>0</v>
      </c>
    </row>
    <row r="35" spans="1:14" x14ac:dyDescent="0.35">
      <c r="A35" s="12">
        <v>37600</v>
      </c>
      <c r="B35" s="12">
        <v>4935</v>
      </c>
      <c r="C35" s="12">
        <v>7</v>
      </c>
      <c r="D35" s="12">
        <v>4</v>
      </c>
      <c r="E35" s="12">
        <v>46</v>
      </c>
      <c r="F35" s="12">
        <v>0</v>
      </c>
      <c r="G35" s="12">
        <v>0</v>
      </c>
      <c r="H35" s="12">
        <v>0</v>
      </c>
      <c r="I35" s="12">
        <v>0</v>
      </c>
      <c r="J35" s="12">
        <v>78</v>
      </c>
      <c r="K35" s="12">
        <v>0</v>
      </c>
      <c r="L35" s="12">
        <v>0</v>
      </c>
      <c r="M35" s="12">
        <v>99</v>
      </c>
      <c r="N35" s="12">
        <v>0</v>
      </c>
    </row>
    <row r="36" spans="1:14" x14ac:dyDescent="0.35">
      <c r="A36" s="12">
        <v>26867</v>
      </c>
      <c r="B36" s="12">
        <v>4941</v>
      </c>
      <c r="C36" s="12">
        <v>4</v>
      </c>
      <c r="D36" s="12">
        <v>1</v>
      </c>
      <c r="E36" s="12">
        <v>67</v>
      </c>
      <c r="F36" s="12">
        <v>0</v>
      </c>
      <c r="G36" s="12">
        <v>1</v>
      </c>
      <c r="H36" s="12">
        <v>1</v>
      </c>
      <c r="I36" s="12">
        <v>0</v>
      </c>
      <c r="J36" s="12">
        <v>88</v>
      </c>
      <c r="K36" s="12">
        <v>4</v>
      </c>
      <c r="L36" s="12">
        <v>3</v>
      </c>
      <c r="M36" s="12">
        <v>49</v>
      </c>
      <c r="N36" s="12">
        <v>3</v>
      </c>
    </row>
    <row r="37" spans="1:14" x14ac:dyDescent="0.35">
      <c r="A37" s="12">
        <v>41005</v>
      </c>
      <c r="B37" s="12">
        <v>4970</v>
      </c>
      <c r="C37" s="12">
        <v>0</v>
      </c>
      <c r="D37" s="12">
        <v>0</v>
      </c>
      <c r="E37" s="12">
        <v>123</v>
      </c>
      <c r="F37" s="12">
        <v>0</v>
      </c>
      <c r="G37" s="12">
        <v>4</v>
      </c>
      <c r="H37" s="12">
        <v>0</v>
      </c>
      <c r="I37" s="12">
        <v>0</v>
      </c>
      <c r="J37" s="12">
        <v>145</v>
      </c>
      <c r="K37" s="12">
        <v>0</v>
      </c>
      <c r="L37" s="12">
        <v>2</v>
      </c>
      <c r="M37" s="12">
        <v>101</v>
      </c>
      <c r="N37" s="12">
        <v>0</v>
      </c>
    </row>
    <row r="38" spans="1:14" x14ac:dyDescent="0.35">
      <c r="A38" s="12">
        <v>29990</v>
      </c>
      <c r="B38" s="12">
        <v>4995</v>
      </c>
      <c r="C38" s="12">
        <v>1</v>
      </c>
      <c r="D38" s="12">
        <v>2</v>
      </c>
      <c r="E38" s="12">
        <v>78</v>
      </c>
      <c r="F38" s="12">
        <v>4</v>
      </c>
      <c r="G38" s="12">
        <v>2</v>
      </c>
      <c r="H38" s="12">
        <v>4</v>
      </c>
      <c r="I38" s="12">
        <v>6</v>
      </c>
      <c r="J38" s="12">
        <v>69</v>
      </c>
      <c r="K38" s="12">
        <v>4</v>
      </c>
      <c r="L38" s="12">
        <v>0</v>
      </c>
      <c r="M38" s="12">
        <v>0</v>
      </c>
      <c r="N38" s="12">
        <v>0</v>
      </c>
    </row>
    <row r="39" spans="1:14" x14ac:dyDescent="0.35">
      <c r="A39" s="12">
        <v>41132</v>
      </c>
      <c r="B39" s="12">
        <v>5033</v>
      </c>
      <c r="C39" s="12">
        <v>5</v>
      </c>
      <c r="D39" s="12">
        <v>0</v>
      </c>
      <c r="E39" s="12">
        <v>99</v>
      </c>
      <c r="F39" s="12">
        <v>6</v>
      </c>
      <c r="G39" s="12">
        <v>6</v>
      </c>
      <c r="H39" s="12">
        <v>4</v>
      </c>
      <c r="I39" s="12">
        <v>4</v>
      </c>
      <c r="J39" s="12">
        <v>103</v>
      </c>
      <c r="K39" s="12">
        <v>3</v>
      </c>
      <c r="L39" s="12">
        <v>4</v>
      </c>
      <c r="M39" s="12">
        <v>133</v>
      </c>
      <c r="N39" s="12">
        <v>7</v>
      </c>
    </row>
    <row r="40" spans="1:14" x14ac:dyDescent="0.35">
      <c r="A40" s="12">
        <v>33857</v>
      </c>
      <c r="B40" s="12">
        <v>5046</v>
      </c>
      <c r="C40" s="12">
        <v>0</v>
      </c>
      <c r="D40" s="12">
        <v>0</v>
      </c>
      <c r="E40" s="12">
        <v>87</v>
      </c>
      <c r="F40" s="12">
        <v>1</v>
      </c>
      <c r="G40" s="12">
        <v>1</v>
      </c>
      <c r="H40" s="12">
        <v>0</v>
      </c>
      <c r="I40" s="12">
        <v>0</v>
      </c>
      <c r="J40" s="12">
        <v>99</v>
      </c>
      <c r="K40" s="12">
        <v>0</v>
      </c>
      <c r="L40" s="12">
        <v>0</v>
      </c>
      <c r="M40" s="12">
        <v>123</v>
      </c>
      <c r="N40" s="12">
        <v>0</v>
      </c>
    </row>
    <row r="41" spans="1:14" x14ac:dyDescent="0.35">
      <c r="A41" s="12">
        <v>29060</v>
      </c>
      <c r="B41" s="12">
        <v>5078</v>
      </c>
      <c r="C41" s="12">
        <v>0</v>
      </c>
      <c r="D41" s="12">
        <v>0</v>
      </c>
      <c r="E41" s="12">
        <v>89</v>
      </c>
      <c r="F41" s="12">
        <v>99</v>
      </c>
      <c r="G41" s="12">
        <v>3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</row>
    <row r="42" spans="1:14" x14ac:dyDescent="0.35">
      <c r="A42" s="12">
        <v>29450</v>
      </c>
      <c r="B42" s="12">
        <v>5117</v>
      </c>
      <c r="C42" s="12">
        <v>0</v>
      </c>
      <c r="D42" s="12">
        <v>3</v>
      </c>
      <c r="E42" s="12">
        <v>154</v>
      </c>
      <c r="F42" s="12">
        <v>189</v>
      </c>
      <c r="G42" s="12">
        <v>8</v>
      </c>
      <c r="H42" s="12">
        <v>0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</row>
    <row r="43" spans="1:14" x14ac:dyDescent="0.35">
      <c r="A43" s="12">
        <v>26777</v>
      </c>
      <c r="B43" s="12">
        <v>5148</v>
      </c>
      <c r="C43" s="12">
        <v>0</v>
      </c>
      <c r="D43" s="12">
        <v>0</v>
      </c>
      <c r="E43" s="12">
        <v>189</v>
      </c>
      <c r="F43" s="12">
        <v>234</v>
      </c>
      <c r="G43" s="12">
        <v>7</v>
      </c>
      <c r="H43" s="12">
        <v>0</v>
      </c>
      <c r="I43" s="12">
        <v>0</v>
      </c>
      <c r="J43" s="12">
        <v>0</v>
      </c>
      <c r="K43" s="12">
        <v>0</v>
      </c>
      <c r="L43" s="12">
        <v>0</v>
      </c>
      <c r="M43" s="12">
        <v>0</v>
      </c>
      <c r="N43" s="12">
        <v>0</v>
      </c>
    </row>
    <row r="44" spans="1:14" x14ac:dyDescent="0.35">
      <c r="A44" s="12">
        <v>44632</v>
      </c>
      <c r="B44" s="12">
        <v>1342</v>
      </c>
      <c r="C44" s="12">
        <v>2</v>
      </c>
      <c r="D44" s="12">
        <v>2</v>
      </c>
      <c r="E44" s="12">
        <v>444</v>
      </c>
      <c r="F44" s="12">
        <v>467</v>
      </c>
      <c r="G44" s="12">
        <v>9</v>
      </c>
      <c r="H44" s="12">
        <v>0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</row>
    <row r="45" spans="1:14" x14ac:dyDescent="0.35">
      <c r="A45" s="12">
        <v>62466</v>
      </c>
      <c r="B45" s="12">
        <v>234</v>
      </c>
      <c r="C45" s="12">
        <v>0</v>
      </c>
      <c r="D45" s="12">
        <v>0</v>
      </c>
      <c r="E45" s="12">
        <v>0</v>
      </c>
      <c r="F45" s="12">
        <v>0</v>
      </c>
      <c r="G45" s="12">
        <v>0</v>
      </c>
      <c r="H45" s="12">
        <v>0</v>
      </c>
      <c r="I45" s="12">
        <v>0</v>
      </c>
      <c r="J45" s="12">
        <v>0</v>
      </c>
      <c r="K45" s="12">
        <v>99</v>
      </c>
      <c r="L45" s="12">
        <v>99</v>
      </c>
      <c r="M45" s="12">
        <v>102</v>
      </c>
      <c r="N45" s="12">
        <v>132</v>
      </c>
    </row>
    <row r="46" spans="1:14" x14ac:dyDescent="0.35">
      <c r="A46" s="12">
        <v>62467</v>
      </c>
      <c r="B46" s="12">
        <v>456</v>
      </c>
      <c r="C46" s="12">
        <v>0</v>
      </c>
      <c r="D46" s="12">
        <v>0</v>
      </c>
      <c r="E46" s="12">
        <v>0</v>
      </c>
      <c r="F46" s="12">
        <v>0</v>
      </c>
      <c r="G46" s="12">
        <v>0</v>
      </c>
      <c r="H46" s="12">
        <v>0</v>
      </c>
      <c r="I46" s="12">
        <v>0</v>
      </c>
      <c r="J46" s="12">
        <v>0</v>
      </c>
      <c r="K46" s="12">
        <v>77</v>
      </c>
      <c r="L46" s="12">
        <v>88</v>
      </c>
      <c r="M46" s="12">
        <v>99</v>
      </c>
      <c r="N46" s="12">
        <v>77</v>
      </c>
    </row>
    <row r="47" spans="1:14" x14ac:dyDescent="0.35">
      <c r="A47" s="12">
        <v>60176</v>
      </c>
      <c r="B47" s="12">
        <v>124</v>
      </c>
      <c r="C47" s="12">
        <v>0</v>
      </c>
      <c r="D47" s="12">
        <v>0</v>
      </c>
      <c r="E47" s="12">
        <v>0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v>66</v>
      </c>
      <c r="L47" s="12">
        <v>78</v>
      </c>
      <c r="M47" s="12">
        <v>87</v>
      </c>
      <c r="N47" s="12">
        <v>83</v>
      </c>
    </row>
    <row r="48" spans="1:14" x14ac:dyDescent="0.35">
      <c r="A48" s="12">
        <v>64495</v>
      </c>
      <c r="B48" s="12">
        <v>56</v>
      </c>
      <c r="C48" s="12">
        <v>0</v>
      </c>
      <c r="D48" s="12">
        <v>0</v>
      </c>
      <c r="E48" s="12">
        <v>0</v>
      </c>
      <c r="F48" s="12">
        <v>0</v>
      </c>
      <c r="G48" s="12">
        <v>0</v>
      </c>
      <c r="H48" s="12">
        <v>0</v>
      </c>
      <c r="I48" s="12">
        <v>0</v>
      </c>
      <c r="J48" s="12">
        <v>0</v>
      </c>
      <c r="K48" s="12">
        <v>76</v>
      </c>
      <c r="L48" s="12">
        <v>56</v>
      </c>
      <c r="M48" s="12">
        <v>98</v>
      </c>
      <c r="N48" s="12">
        <v>77</v>
      </c>
    </row>
    <row r="49" spans="1:14" x14ac:dyDescent="0.35">
      <c r="A49" s="12">
        <v>62776</v>
      </c>
      <c r="B49" s="12">
        <v>67</v>
      </c>
      <c r="C49" s="12">
        <v>0</v>
      </c>
      <c r="D49" s="12">
        <v>0</v>
      </c>
      <c r="E49" s="12">
        <v>0</v>
      </c>
      <c r="F49" s="12">
        <v>0</v>
      </c>
      <c r="G49" s="12">
        <v>0</v>
      </c>
      <c r="H49" s="12">
        <v>0</v>
      </c>
      <c r="I49" s="12">
        <v>0</v>
      </c>
      <c r="J49" s="12">
        <v>0</v>
      </c>
      <c r="K49" s="12">
        <v>98</v>
      </c>
      <c r="L49" s="12">
        <v>99</v>
      </c>
      <c r="M49" s="12">
        <v>103</v>
      </c>
      <c r="N49" s="12">
        <v>154</v>
      </c>
    </row>
    <row r="50" spans="1:14" x14ac:dyDescent="0.35">
      <c r="A50" s="12">
        <v>61299</v>
      </c>
      <c r="B50" s="12">
        <v>890</v>
      </c>
      <c r="C50" s="12">
        <v>0</v>
      </c>
      <c r="D50" s="12">
        <v>0</v>
      </c>
      <c r="E50" s="12">
        <v>0</v>
      </c>
      <c r="F50" s="12">
        <v>0</v>
      </c>
      <c r="G50" s="12">
        <v>0</v>
      </c>
      <c r="H50" s="12">
        <v>0</v>
      </c>
      <c r="I50" s="12">
        <v>0</v>
      </c>
      <c r="J50" s="12">
        <v>0</v>
      </c>
      <c r="K50" s="12">
        <v>76</v>
      </c>
      <c r="L50" s="12">
        <v>87</v>
      </c>
      <c r="M50" s="12">
        <v>91</v>
      </c>
      <c r="N50" s="12">
        <v>132</v>
      </c>
    </row>
    <row r="51" spans="1:14" x14ac:dyDescent="0.35">
      <c r="A51" s="12">
        <v>60474</v>
      </c>
      <c r="B51" s="12">
        <v>543</v>
      </c>
      <c r="C51" s="12">
        <v>6</v>
      </c>
      <c r="D51" s="12">
        <v>8</v>
      </c>
      <c r="E51" s="12">
        <v>12</v>
      </c>
      <c r="F51" s="12">
        <v>15</v>
      </c>
      <c r="G51" s="12">
        <v>9</v>
      </c>
      <c r="H51" s="12">
        <v>9</v>
      </c>
      <c r="I51" s="12">
        <v>5</v>
      </c>
      <c r="J51" s="12">
        <v>3</v>
      </c>
      <c r="K51" s="12">
        <v>4</v>
      </c>
      <c r="L51" s="12">
        <v>10</v>
      </c>
      <c r="M51" s="12">
        <v>15</v>
      </c>
      <c r="N51" s="12">
        <v>6</v>
      </c>
    </row>
    <row r="52" spans="1:14" x14ac:dyDescent="0.35">
      <c r="A52" s="12">
        <v>60475</v>
      </c>
      <c r="B52" s="12">
        <v>876</v>
      </c>
      <c r="C52" s="12">
        <v>7</v>
      </c>
      <c r="D52" s="12">
        <v>6</v>
      </c>
      <c r="E52" s="12">
        <v>8</v>
      </c>
      <c r="F52" s="12">
        <v>2</v>
      </c>
      <c r="G52" s="12">
        <v>3</v>
      </c>
      <c r="H52" s="12">
        <v>3</v>
      </c>
      <c r="I52" s="12">
        <v>14</v>
      </c>
      <c r="J52" s="12">
        <v>4</v>
      </c>
      <c r="K52" s="12">
        <v>14</v>
      </c>
      <c r="L52" s="12">
        <v>8</v>
      </c>
      <c r="M52" s="12">
        <v>3</v>
      </c>
      <c r="N52" s="12">
        <v>6</v>
      </c>
    </row>
    <row r="53" spans="1:14" x14ac:dyDescent="0.35">
      <c r="A53" s="12">
        <v>60481</v>
      </c>
      <c r="B53" s="12">
        <v>368</v>
      </c>
      <c r="C53" s="12">
        <v>4</v>
      </c>
      <c r="D53" s="12">
        <v>11</v>
      </c>
      <c r="E53" s="12">
        <v>5</v>
      </c>
      <c r="F53" s="12">
        <v>8</v>
      </c>
      <c r="G53" s="12">
        <v>14</v>
      </c>
      <c r="H53" s="12">
        <v>7</v>
      </c>
      <c r="I53" s="12">
        <v>7</v>
      </c>
      <c r="J53" s="12">
        <v>11</v>
      </c>
      <c r="K53" s="12">
        <v>13</v>
      </c>
      <c r="L53" s="12">
        <v>13</v>
      </c>
      <c r="M53" s="12">
        <v>7</v>
      </c>
      <c r="N53" s="12">
        <v>14</v>
      </c>
    </row>
    <row r="54" spans="1:14" x14ac:dyDescent="0.35">
      <c r="A54" s="12">
        <v>60482</v>
      </c>
      <c r="B54" s="12">
        <v>33</v>
      </c>
      <c r="C54" s="12">
        <v>14</v>
      </c>
      <c r="D54" s="12">
        <v>7</v>
      </c>
      <c r="E54" s="12">
        <v>10</v>
      </c>
      <c r="F54" s="12">
        <v>15</v>
      </c>
      <c r="G54" s="12">
        <v>8</v>
      </c>
      <c r="H54" s="12">
        <v>10</v>
      </c>
      <c r="I54" s="12">
        <v>11</v>
      </c>
      <c r="J54" s="12">
        <v>10</v>
      </c>
      <c r="K54" s="12">
        <v>11</v>
      </c>
      <c r="L54" s="12">
        <v>12</v>
      </c>
      <c r="M54" s="12">
        <v>11</v>
      </c>
      <c r="N54" s="12">
        <v>11</v>
      </c>
    </row>
    <row r="55" spans="1:14" x14ac:dyDescent="0.35">
      <c r="A55" s="12">
        <v>62068</v>
      </c>
      <c r="B55" s="12">
        <v>74</v>
      </c>
      <c r="C55" s="12">
        <v>7</v>
      </c>
      <c r="D55" s="12">
        <v>12</v>
      </c>
      <c r="E55" s="12">
        <v>4</v>
      </c>
      <c r="F55" s="12">
        <v>12</v>
      </c>
      <c r="G55" s="12">
        <v>5</v>
      </c>
      <c r="H55" s="12">
        <v>8</v>
      </c>
      <c r="I55" s="12">
        <v>9</v>
      </c>
      <c r="J55" s="12">
        <v>4</v>
      </c>
      <c r="K55" s="12">
        <v>12</v>
      </c>
      <c r="L55" s="12">
        <v>3</v>
      </c>
      <c r="M55" s="12">
        <v>4</v>
      </c>
      <c r="N55" s="12">
        <v>15</v>
      </c>
    </row>
    <row r="56" spans="1:14" x14ac:dyDescent="0.35">
      <c r="A56" s="12">
        <v>62069</v>
      </c>
      <c r="B56" s="12">
        <v>447</v>
      </c>
      <c r="C56" s="12">
        <v>12</v>
      </c>
      <c r="D56" s="12">
        <v>6</v>
      </c>
      <c r="E56" s="12">
        <v>9</v>
      </c>
      <c r="F56" s="12">
        <v>4</v>
      </c>
      <c r="G56" s="12">
        <v>7</v>
      </c>
      <c r="H56" s="12">
        <v>11</v>
      </c>
      <c r="I56" s="12">
        <v>14</v>
      </c>
      <c r="J56" s="12">
        <v>6</v>
      </c>
      <c r="K56" s="12">
        <v>12</v>
      </c>
      <c r="L56" s="12">
        <v>6</v>
      </c>
      <c r="M56" s="12">
        <v>7</v>
      </c>
      <c r="N56" s="12">
        <v>13</v>
      </c>
    </row>
    <row r="57" spans="1:14" x14ac:dyDescent="0.35">
      <c r="A57" s="12">
        <v>60466</v>
      </c>
      <c r="B57" s="12">
        <v>666</v>
      </c>
      <c r="C57" s="12">
        <v>0</v>
      </c>
      <c r="D57" s="12">
        <v>7</v>
      </c>
      <c r="E57" s="12">
        <v>77</v>
      </c>
      <c r="F57" s="12">
        <v>67</v>
      </c>
      <c r="G57" s="12">
        <v>76</v>
      </c>
      <c r="H57" s="12">
        <v>88</v>
      </c>
      <c r="I57" s="12">
        <v>5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</row>
    <row r="58" spans="1:14" x14ac:dyDescent="0.35">
      <c r="A58" s="12">
        <v>60467</v>
      </c>
      <c r="B58" s="12">
        <v>443</v>
      </c>
      <c r="C58" s="12">
        <v>0</v>
      </c>
      <c r="D58" s="12">
        <v>4</v>
      </c>
      <c r="E58" s="12">
        <v>44</v>
      </c>
      <c r="F58" s="12">
        <v>55</v>
      </c>
      <c r="G58" s="12">
        <v>43</v>
      </c>
      <c r="H58" s="12">
        <v>76</v>
      </c>
      <c r="I58" s="12">
        <v>3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</row>
    <row r="59" spans="1:14" x14ac:dyDescent="0.35">
      <c r="A59" s="12">
        <v>62932</v>
      </c>
      <c r="B59" s="12">
        <v>234</v>
      </c>
      <c r="C59" s="12">
        <v>0</v>
      </c>
      <c r="D59" s="12">
        <v>7</v>
      </c>
      <c r="E59" s="12">
        <v>88</v>
      </c>
      <c r="F59" s="12">
        <v>97</v>
      </c>
      <c r="G59" s="12">
        <v>65</v>
      </c>
      <c r="H59" s="12">
        <v>76</v>
      </c>
      <c r="I59" s="12">
        <v>6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</row>
    <row r="60" spans="1:14" x14ac:dyDescent="0.35">
      <c r="A60" s="12">
        <v>62949</v>
      </c>
      <c r="B60" s="12">
        <v>451</v>
      </c>
      <c r="C60" s="12">
        <v>0</v>
      </c>
      <c r="D60" s="12">
        <v>2</v>
      </c>
      <c r="E60" s="12">
        <v>123</v>
      </c>
      <c r="F60" s="12">
        <v>154</v>
      </c>
      <c r="G60" s="12">
        <v>165</v>
      </c>
      <c r="H60" s="12">
        <v>102</v>
      </c>
      <c r="I60" s="12">
        <v>1</v>
      </c>
      <c r="J60" s="12">
        <v>0</v>
      </c>
      <c r="K60" s="12">
        <v>0</v>
      </c>
      <c r="L60" s="12">
        <v>0</v>
      </c>
      <c r="M60" s="12">
        <v>0</v>
      </c>
      <c r="N60" s="12">
        <v>0</v>
      </c>
    </row>
  </sheetData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C6"/>
  <sheetViews>
    <sheetView workbookViewId="0"/>
  </sheetViews>
  <sheetFormatPr defaultRowHeight="14.5" x14ac:dyDescent="0.35"/>
  <cols>
    <col min="1" max="1" width="11.1796875" bestFit="1" customWidth="1"/>
    <col min="2" max="2" width="11.7265625" bestFit="1" customWidth="1"/>
    <col min="3" max="3" width="26.453125" customWidth="1"/>
  </cols>
  <sheetData>
    <row r="1" spans="1:3" x14ac:dyDescent="0.35">
      <c r="A1" s="4" t="s">
        <v>104</v>
      </c>
      <c r="B1" s="4" t="s">
        <v>105</v>
      </c>
      <c r="C1" s="4" t="s">
        <v>19</v>
      </c>
    </row>
    <row r="2" spans="1:3" x14ac:dyDescent="0.35">
      <c r="A2" t="s">
        <v>20</v>
      </c>
      <c r="B2" t="s">
        <v>106</v>
      </c>
    </row>
    <row r="3" spans="1:3" x14ac:dyDescent="0.35">
      <c r="A3" t="s">
        <v>21</v>
      </c>
      <c r="B3" t="s">
        <v>107</v>
      </c>
    </row>
    <row r="4" spans="1:3" x14ac:dyDescent="0.35">
      <c r="A4" t="s">
        <v>22</v>
      </c>
      <c r="B4" t="s">
        <v>108</v>
      </c>
    </row>
    <row r="5" spans="1:3" x14ac:dyDescent="0.35">
      <c r="A5" t="s">
        <v>23</v>
      </c>
      <c r="B5" t="s">
        <v>84</v>
      </c>
    </row>
    <row r="6" spans="1:3" x14ac:dyDescent="0.35">
      <c r="A6" t="s">
        <v>29</v>
      </c>
      <c r="B6" t="s">
        <v>109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9</vt:i4>
      </vt:variant>
    </vt:vector>
  </HeadingPairs>
  <TitlesOfParts>
    <vt:vector size="9" baseType="lpstr">
      <vt:lpstr>Exercise 1.1</vt:lpstr>
      <vt:lpstr>Exercise 1.2</vt:lpstr>
      <vt:lpstr>Exercise 1.3</vt:lpstr>
      <vt:lpstr>Exercise 1.4</vt:lpstr>
      <vt:lpstr>Exercise 1.5</vt:lpstr>
      <vt:lpstr>Exercise 1.6</vt:lpstr>
      <vt:lpstr>Exercise 1.7</vt:lpstr>
      <vt:lpstr>Exercise 1.8</vt:lpstr>
      <vt:lpstr>Exercise 1.9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2012-11-04T09:01:08Z</dcterms:created>
  <dcterms:modified xsi:type="dcterms:W3CDTF">2019-01-20T12:15:31Z</dcterms:modified>
</cp:coreProperties>
</file>