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gr\Documents\Studieboeken\Aan de slag met Excel 2019\Engelse versie\Files\Chapter 4\"/>
    </mc:Choice>
  </mc:AlternateContent>
  <xr:revisionPtr revIDLastSave="0" documentId="13_ncr:1_{CDB962CA-309B-45C8-AB2D-F32F9F72C3E7}" xr6:coauthVersionLast="40" xr6:coauthVersionMax="40" xr10:uidLastSave="{00000000-0000-0000-0000-000000000000}"/>
  <bookViews>
    <workbookView xWindow="120" yWindow="50" windowWidth="15180" windowHeight="9350" activeTab="1" xr2:uid="{00000000-000D-0000-FFFF-FFFF00000000}"/>
  </bookViews>
  <sheets>
    <sheet name="Supplier 4.1" sheetId="4" r:id="rId1"/>
    <sheet name="Exercise 4.1" sheetId="1" r:id="rId2"/>
    <sheet name="Premiums 4.2" sheetId="5" r:id="rId3"/>
    <sheet name="Exercise 4.2" sheetId="8" r:id="rId4"/>
    <sheet name="Exercise 4.3" sheetId="7" r:id="rId5"/>
    <sheet name="Parcel rates" sheetId="9" r:id="rId6"/>
    <sheet name="Exercise 4.4" sheetId="11" r:id="rId7"/>
    <sheet name="Tax rate" sheetId="12" r:id="rId8"/>
    <sheet name="Exercise 4.5" sheetId="13" r:id="rId9"/>
  </sheets>
  <definedNames>
    <definedName name="_xlnm._FilterDatabase" localSheetId="1" hidden="1">'Exercise 4.1'!$B$1:$B$64</definedName>
  </definedNames>
  <calcPr calcId="191029"/>
</workbook>
</file>

<file path=xl/calcChain.xml><?xml version="1.0" encoding="utf-8"?>
<calcChain xmlns="http://schemas.openxmlformats.org/spreadsheetml/2006/main">
  <c r="C3" i="12" l="1"/>
  <c r="C4" i="12" s="1"/>
  <c r="C5" i="12" s="1"/>
  <c r="D28" i="8" l="1"/>
  <c r="D27" i="8"/>
  <c r="D26" i="8"/>
  <c r="D25" i="8"/>
  <c r="D24" i="8"/>
  <c r="D23" i="8"/>
  <c r="D22" i="8"/>
  <c r="D21" i="8"/>
  <c r="D20" i="8"/>
  <c r="D19" i="8"/>
  <c r="D18" i="8"/>
  <c r="D17" i="8"/>
  <c r="D16" i="8"/>
  <c r="D15" i="8"/>
  <c r="D14" i="8"/>
  <c r="D13" i="8"/>
  <c r="D12" i="8"/>
  <c r="D11" i="8"/>
  <c r="D10" i="8"/>
  <c r="D9" i="8"/>
  <c r="D8" i="8"/>
  <c r="D7" i="8"/>
  <c r="D6" i="8"/>
  <c r="D5" i="8"/>
  <c r="D4" i="8"/>
</calcChain>
</file>

<file path=xl/sharedStrings.xml><?xml version="1.0" encoding="utf-8"?>
<sst xmlns="http://schemas.openxmlformats.org/spreadsheetml/2006/main" count="203" uniqueCount="78">
  <si>
    <t>BASIC MEL</t>
  </si>
  <si>
    <t>SABATINI</t>
  </si>
  <si>
    <t xml:space="preserve">BIJOUX FABRICE </t>
  </si>
  <si>
    <t>MAXI COLLECTION</t>
  </si>
  <si>
    <t>CA' DA MOSTO</t>
  </si>
  <si>
    <t>BON BON EMPORIO</t>
  </si>
  <si>
    <t xml:space="preserve">COMPEX </t>
  </si>
  <si>
    <t>EMANUELA</t>
  </si>
  <si>
    <t xml:space="preserve">FIMA </t>
  </si>
  <si>
    <t xml:space="preserve">ONLY BLACK </t>
  </si>
  <si>
    <t>LE VERTIGE</t>
  </si>
  <si>
    <t>B</t>
  </si>
  <si>
    <t>A</t>
  </si>
  <si>
    <t>C</t>
  </si>
  <si>
    <t>D</t>
  </si>
  <si>
    <t>ABC</t>
  </si>
  <si>
    <t>Sendar S.</t>
  </si>
  <si>
    <t>Barak A.</t>
  </si>
  <si>
    <t>Deveci P.</t>
  </si>
  <si>
    <t>Vatic Y.</t>
  </si>
  <si>
    <t>Pedersen J.</t>
  </si>
  <si>
    <t>Taks F.</t>
  </si>
  <si>
    <t>Service</t>
  </si>
  <si>
    <t>Supplier</t>
  </si>
  <si>
    <t>Margin%</t>
  </si>
  <si>
    <t>Service level</t>
  </si>
  <si>
    <t>Item no.</t>
  </si>
  <si>
    <t>Purchase price</t>
  </si>
  <si>
    <t>Stock</t>
  </si>
  <si>
    <t>Client no.</t>
  </si>
  <si>
    <t>Name</t>
  </si>
  <si>
    <t>Date of birth</t>
  </si>
  <si>
    <t>Age</t>
  </si>
  <si>
    <t>Annual premium</t>
  </si>
  <si>
    <t>Brown A.</t>
  </si>
  <si>
    <t>Wilson P.F</t>
  </si>
  <si>
    <t>Baker A.</t>
  </si>
  <si>
    <t>Rodriguez W.</t>
  </si>
  <si>
    <t>Robinson J.M.</t>
  </si>
  <si>
    <t>Jones W.A.J.</t>
  </si>
  <si>
    <t>Scott A.</t>
  </si>
  <si>
    <t>Brown D.</t>
  </si>
  <si>
    <t>Jones J.</t>
  </si>
  <si>
    <t>Diaz K.C.</t>
  </si>
  <si>
    <t>Allen A.J.J.</t>
  </si>
  <si>
    <t>Jones H.T.</t>
  </si>
  <si>
    <t>Jenkins J.</t>
  </si>
  <si>
    <t>Stewart W.</t>
  </si>
  <si>
    <t>Vasques J.</t>
  </si>
  <si>
    <t>Pierce K.</t>
  </si>
  <si>
    <t>Adems K.</t>
  </si>
  <si>
    <t>Vaughn S.</t>
  </si>
  <si>
    <t>Garcia P.</t>
  </si>
  <si>
    <t>Classes</t>
  </si>
  <si>
    <t>All days</t>
  </si>
  <si>
    <t>Readings (m3)</t>
  </si>
  <si>
    <t>Weight in kg</t>
  </si>
  <si>
    <t>Parcel</t>
  </si>
  <si>
    <t>Registered</t>
  </si>
  <si>
    <t>Insurance</t>
  </si>
  <si>
    <t>Overload</t>
  </si>
  <si>
    <t>Parcel services</t>
  </si>
  <si>
    <t>Weight (max. 30kg):</t>
  </si>
  <si>
    <t>Preferred service:</t>
  </si>
  <si>
    <t>Rate:</t>
  </si>
  <si>
    <t>Tax%</t>
  </si>
  <si>
    <t>Cum.Tax</t>
  </si>
  <si>
    <t>Tax scale</t>
  </si>
  <si>
    <t>Max. Tax%</t>
  </si>
  <si>
    <t>Cum. Previous scales</t>
  </si>
  <si>
    <t>Limit highest scale</t>
  </si>
  <si>
    <t>Lead time (days)</t>
  </si>
  <si>
    <t>St. Dev. Lead time</t>
  </si>
  <si>
    <t>Payment</t>
  </si>
  <si>
    <t>Ground rate premium:</t>
  </si>
  <si>
    <t>Gross income</t>
  </si>
  <si>
    <t>Gross annual income</t>
  </si>
  <si>
    <t>Income tax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</si>
</sst>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&quot;$&quot;* #,##0.00_);_(&quot;$&quot;* \(#,##0.00\);_(&quot;$&quot;* &quot;-&quot;??_);_(@_)"/>
    <numFmt numFmtId="165" formatCode="0.0%"/>
    <numFmt numFmtId="166" formatCode="&quot;€&quot;\ #,##0.00_-"/>
    <numFmt numFmtId="167" formatCode="&quot;$&quot;#,##0.00"/>
  </numFmts>
  <fonts count="1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sz val="12"/>
      <name val="Times New Roman"/>
      <family val="1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14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9">
    <xf numFmtId="0" fontId="0" fillId="0" borderId="0"/>
    <xf numFmtId="0" fontId="4" fillId="0" borderId="0"/>
    <xf numFmtId="0" fontId="7" fillId="0" borderId="0"/>
    <xf numFmtId="0" fontId="7" fillId="0" borderId="0"/>
    <xf numFmtId="0" fontId="3" fillId="0" borderId="0"/>
    <xf numFmtId="0" fontId="2" fillId="0" borderId="0"/>
    <xf numFmtId="0" fontId="8" fillId="0" borderId="0"/>
    <xf numFmtId="0" fontId="1" fillId="0" borderId="0"/>
    <xf numFmtId="9" fontId="1" fillId="0" borderId="0" applyFont="0" applyFill="0" applyBorder="0" applyAlignment="0" applyProtection="0"/>
  </cellStyleXfs>
  <cellXfs count="41">
    <xf numFmtId="0" fontId="0" fillId="0" borderId="0" xfId="0"/>
    <xf numFmtId="1" fontId="0" fillId="0" borderId="0" xfId="0" applyNumberFormat="1"/>
    <xf numFmtId="1" fontId="5" fillId="0" borderId="0" xfId="0" applyNumberFormat="1" applyFont="1"/>
    <xf numFmtId="0" fontId="5" fillId="0" borderId="0" xfId="0" applyFont="1"/>
    <xf numFmtId="0" fontId="4" fillId="0" borderId="0" xfId="0" applyFont="1"/>
    <xf numFmtId="166" fontId="5" fillId="0" borderId="0" xfId="0" applyNumberFormat="1" applyFont="1"/>
    <xf numFmtId="166" fontId="0" fillId="0" borderId="0" xfId="0" applyNumberFormat="1"/>
    <xf numFmtId="0" fontId="5" fillId="0" borderId="0" xfId="1" applyFont="1" applyAlignment="1">
      <alignment vertical="top"/>
    </xf>
    <xf numFmtId="0" fontId="5" fillId="0" borderId="0" xfId="1" applyFont="1" applyAlignment="1">
      <alignment vertical="top" wrapText="1"/>
    </xf>
    <xf numFmtId="0" fontId="5" fillId="0" borderId="0" xfId="1" applyFont="1"/>
    <xf numFmtId="0" fontId="4" fillId="0" borderId="0" xfId="1" applyFont="1"/>
    <xf numFmtId="0" fontId="4" fillId="0" borderId="0" xfId="1"/>
    <xf numFmtId="9" fontId="4" fillId="0" borderId="0" xfId="1" applyNumberFormat="1"/>
    <xf numFmtId="165" fontId="4" fillId="0" borderId="0" xfId="1" applyNumberFormat="1"/>
    <xf numFmtId="1" fontId="5" fillId="0" borderId="0" xfId="0" applyNumberFormat="1" applyFont="1" applyAlignment="1">
      <alignment horizontal="center"/>
    </xf>
    <xf numFmtId="1" fontId="4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4"/>
    <xf numFmtId="0" fontId="6" fillId="0" borderId="0" xfId="4" applyFont="1"/>
    <xf numFmtId="14" fontId="6" fillId="0" borderId="0" xfId="4" applyNumberFormat="1" applyFont="1" applyAlignment="1">
      <alignment horizontal="center"/>
    </xf>
    <xf numFmtId="0" fontId="6" fillId="0" borderId="0" xfId="5" applyFont="1" applyAlignment="1">
      <alignment horizontal="left"/>
    </xf>
    <xf numFmtId="0" fontId="2" fillId="0" borderId="0" xfId="5"/>
    <xf numFmtId="0" fontId="6" fillId="0" borderId="0" xfId="5" applyFont="1" applyBorder="1" applyAlignment="1">
      <alignment horizontal="left"/>
    </xf>
    <xf numFmtId="0" fontId="6" fillId="0" borderId="0" xfId="5" applyFont="1" applyBorder="1"/>
    <xf numFmtId="0" fontId="6" fillId="0" borderId="0" xfId="5" applyFont="1" applyAlignment="1"/>
    <xf numFmtId="0" fontId="6" fillId="0" borderId="0" xfId="5" applyFont="1"/>
    <xf numFmtId="0" fontId="9" fillId="0" borderId="0" xfId="6" applyFont="1" applyFill="1" applyBorder="1" applyAlignment="1">
      <alignment horizontal="left"/>
    </xf>
    <xf numFmtId="0" fontId="9" fillId="0" borderId="0" xfId="6" applyFont="1" applyFill="1" applyBorder="1" applyAlignment="1"/>
    <xf numFmtId="14" fontId="2" fillId="0" borderId="0" xfId="5" applyNumberFormat="1"/>
    <xf numFmtId="0" fontId="2" fillId="0" borderId="0" xfId="5" applyAlignment="1">
      <alignment horizontal="left"/>
    </xf>
    <xf numFmtId="0" fontId="10" fillId="0" borderId="0" xfId="1" applyFont="1"/>
    <xf numFmtId="0" fontId="6" fillId="0" borderId="0" xfId="7" applyFont="1"/>
    <xf numFmtId="0" fontId="1" fillId="0" borderId="0" xfId="7"/>
    <xf numFmtId="165" fontId="0" fillId="0" borderId="0" xfId="8" applyNumberFormat="1" applyFont="1"/>
    <xf numFmtId="167" fontId="0" fillId="0" borderId="0" xfId="0" applyNumberFormat="1"/>
    <xf numFmtId="164" fontId="0" fillId="0" borderId="0" xfId="0" applyNumberFormat="1"/>
    <xf numFmtId="0" fontId="5" fillId="0" borderId="0" xfId="0" applyNumberFormat="1" applyFont="1"/>
    <xf numFmtId="167" fontId="2" fillId="0" borderId="0" xfId="5" applyNumberFormat="1"/>
    <xf numFmtId="167" fontId="1" fillId="0" borderId="0" xfId="7" applyNumberFormat="1"/>
    <xf numFmtId="167" fontId="4" fillId="0" borderId="0" xfId="1" applyNumberFormat="1"/>
    <xf numFmtId="10" fontId="1" fillId="0" borderId="0" xfId="7" applyNumberFormat="1"/>
  </cellXfs>
  <cellStyles count="9">
    <cellStyle name="Procent 2" xfId="8" xr:uid="{00000000-0005-0000-0000-000001000000}"/>
    <cellStyle name="Standaard" xfId="0" builtinId="0"/>
    <cellStyle name="Standaard 2" xfId="1" xr:uid="{00000000-0005-0000-0000-000002000000}"/>
    <cellStyle name="Standaard 3" xfId="4" xr:uid="{00000000-0005-0000-0000-000003000000}"/>
    <cellStyle name="Standaard 3 2" xfId="5" xr:uid="{00000000-0005-0000-0000-000004000000}"/>
    <cellStyle name="Standaard 4" xfId="7" xr:uid="{00000000-0005-0000-0000-000005000000}"/>
    <cellStyle name="Standaard_Opgave 4.2" xfId="6" xr:uid="{00000000-0005-0000-0000-000006000000}"/>
    <cellStyle name="常规_Sheet1" xfId="2" xr:uid="{00000000-0005-0000-0000-000007000000}"/>
    <cellStyle name="样式 1" xfId="3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5"/>
  <sheetViews>
    <sheetView workbookViewId="0"/>
  </sheetViews>
  <sheetFormatPr defaultColWidth="9.1796875" defaultRowHeight="12.5" x14ac:dyDescent="0.25"/>
  <cols>
    <col min="1" max="1" width="19.1796875" style="11" bestFit="1" customWidth="1"/>
    <col min="2" max="2" width="9.453125" style="11" customWidth="1"/>
    <col min="3" max="5" width="9.1796875" style="11"/>
    <col min="6" max="6" width="11.81640625" style="11" bestFit="1" customWidth="1"/>
    <col min="7" max="16384" width="9.1796875" style="11"/>
  </cols>
  <sheetData>
    <row r="1" spans="1:10" s="9" customFormat="1" ht="27.75" customHeight="1" x14ac:dyDescent="0.3">
      <c r="A1" s="7" t="s">
        <v>23</v>
      </c>
      <c r="B1" s="8" t="s">
        <v>71</v>
      </c>
      <c r="C1" s="8" t="s">
        <v>72</v>
      </c>
      <c r="D1" s="8" t="s">
        <v>24</v>
      </c>
      <c r="F1" s="8" t="s">
        <v>15</v>
      </c>
      <c r="G1" s="8" t="s">
        <v>25</v>
      </c>
      <c r="H1" s="10"/>
      <c r="I1" s="10"/>
      <c r="J1" s="10"/>
    </row>
    <row r="2" spans="1:10" x14ac:dyDescent="0.25">
      <c r="A2" s="10" t="s">
        <v>0</v>
      </c>
      <c r="B2" s="11">
        <v>28</v>
      </c>
      <c r="C2" s="11">
        <v>3.4</v>
      </c>
      <c r="D2" s="12">
        <v>1.2</v>
      </c>
      <c r="F2" s="10" t="s">
        <v>12</v>
      </c>
      <c r="G2" s="13">
        <v>0.995</v>
      </c>
      <c r="H2" s="12"/>
      <c r="I2" s="12"/>
      <c r="J2" s="12"/>
    </row>
    <row r="3" spans="1:10" x14ac:dyDescent="0.25">
      <c r="A3" s="11" t="s">
        <v>2</v>
      </c>
      <c r="B3" s="11">
        <v>9</v>
      </c>
      <c r="C3" s="11">
        <v>2.1</v>
      </c>
      <c r="D3" s="12">
        <v>0.8</v>
      </c>
      <c r="F3" s="10" t="s">
        <v>11</v>
      </c>
      <c r="G3" s="13">
        <v>0.99</v>
      </c>
    </row>
    <row r="4" spans="1:10" x14ac:dyDescent="0.25">
      <c r="A4" s="10" t="s">
        <v>5</v>
      </c>
      <c r="B4" s="11">
        <v>12</v>
      </c>
      <c r="C4" s="11">
        <v>1.3</v>
      </c>
      <c r="D4" s="12">
        <v>2</v>
      </c>
      <c r="F4" s="10" t="s">
        <v>13</v>
      </c>
      <c r="G4" s="13">
        <v>0.97</v>
      </c>
    </row>
    <row r="5" spans="1:10" x14ac:dyDescent="0.25">
      <c r="A5" s="10" t="s">
        <v>4</v>
      </c>
      <c r="B5" s="11">
        <v>15</v>
      </c>
      <c r="C5" s="11">
        <v>3.7</v>
      </c>
      <c r="D5" s="12">
        <v>0.9</v>
      </c>
      <c r="F5" s="11" t="s">
        <v>14</v>
      </c>
      <c r="G5" s="13">
        <v>0.8</v>
      </c>
    </row>
    <row r="6" spans="1:10" x14ac:dyDescent="0.25">
      <c r="A6" s="10" t="s">
        <v>6</v>
      </c>
      <c r="B6" s="11">
        <v>14</v>
      </c>
      <c r="C6" s="11">
        <v>6.1</v>
      </c>
      <c r="D6" s="12">
        <v>0.5</v>
      </c>
    </row>
    <row r="7" spans="1:10" x14ac:dyDescent="0.25">
      <c r="A7" s="10" t="s">
        <v>7</v>
      </c>
      <c r="B7" s="11">
        <v>9</v>
      </c>
      <c r="C7" s="11">
        <v>1.6</v>
      </c>
      <c r="D7" s="12">
        <v>0.75</v>
      </c>
    </row>
    <row r="8" spans="1:10" x14ac:dyDescent="0.25">
      <c r="A8" s="11" t="s">
        <v>8</v>
      </c>
      <c r="B8" s="11">
        <v>11</v>
      </c>
      <c r="C8" s="11">
        <v>2.7</v>
      </c>
      <c r="D8" s="12">
        <v>0.8</v>
      </c>
    </row>
    <row r="9" spans="1:10" x14ac:dyDescent="0.25">
      <c r="A9" s="10" t="s">
        <v>10</v>
      </c>
      <c r="B9" s="11">
        <v>12</v>
      </c>
      <c r="C9" s="11">
        <v>3.1</v>
      </c>
      <c r="D9" s="12">
        <v>1.2</v>
      </c>
    </row>
    <row r="10" spans="1:10" x14ac:dyDescent="0.25">
      <c r="A10" s="10" t="s">
        <v>3</v>
      </c>
      <c r="B10" s="11">
        <v>17</v>
      </c>
      <c r="C10" s="11">
        <v>4.5</v>
      </c>
      <c r="D10" s="12">
        <v>1</v>
      </c>
    </row>
    <row r="11" spans="1:10" x14ac:dyDescent="0.25">
      <c r="A11" s="11" t="s">
        <v>9</v>
      </c>
      <c r="B11" s="11">
        <v>9</v>
      </c>
      <c r="C11" s="11">
        <v>2.5</v>
      </c>
      <c r="D11" s="12">
        <v>0.9</v>
      </c>
    </row>
    <row r="12" spans="1:10" x14ac:dyDescent="0.25">
      <c r="A12" s="10" t="s">
        <v>1</v>
      </c>
      <c r="B12" s="11">
        <v>14</v>
      </c>
      <c r="C12" s="11">
        <v>3.3</v>
      </c>
      <c r="D12" s="12">
        <v>0.45</v>
      </c>
    </row>
    <row r="15" spans="1:10" x14ac:dyDescent="0.25">
      <c r="A15" s="10"/>
      <c r="B15" s="10"/>
      <c r="C15" s="10"/>
      <c r="D15" s="10"/>
    </row>
  </sheetData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64"/>
  <sheetViews>
    <sheetView tabSelected="1" workbookViewId="0"/>
  </sheetViews>
  <sheetFormatPr defaultRowHeight="12.5" x14ac:dyDescent="0.25"/>
  <cols>
    <col min="1" max="1" width="8.453125" bestFit="1" customWidth="1"/>
    <col min="2" max="2" width="7" style="16" bestFit="1" customWidth="1"/>
    <col min="3" max="3" width="14.7265625" style="6" bestFit="1" customWidth="1"/>
    <col min="4" max="4" width="19.1796875" bestFit="1" customWidth="1"/>
    <col min="5" max="6" width="9.453125" bestFit="1" customWidth="1"/>
    <col min="7" max="7" width="9.7265625" bestFit="1" customWidth="1"/>
    <col min="8" max="8" width="10.453125" bestFit="1" customWidth="1"/>
    <col min="9" max="9" width="9.453125" bestFit="1" customWidth="1"/>
    <col min="10" max="10" width="9.26953125" bestFit="1" customWidth="1"/>
    <col min="11" max="11" width="8.7265625" bestFit="1" customWidth="1"/>
    <col min="12" max="12" width="10" bestFit="1" customWidth="1"/>
    <col min="13" max="13" width="10.54296875" bestFit="1" customWidth="1"/>
    <col min="14" max="14" width="9.54296875" bestFit="1" customWidth="1"/>
    <col min="15" max="15" width="8.54296875" bestFit="1" customWidth="1"/>
    <col min="16" max="16" width="8.81640625" bestFit="1" customWidth="1"/>
  </cols>
  <sheetData>
    <row r="1" spans="1:16" s="3" customFormat="1" ht="13" x14ac:dyDescent="0.3">
      <c r="A1" s="36" t="s">
        <v>26</v>
      </c>
      <c r="B1" s="14" t="s">
        <v>15</v>
      </c>
      <c r="C1" s="5" t="s">
        <v>27</v>
      </c>
      <c r="D1" s="2" t="s">
        <v>23</v>
      </c>
      <c r="E1" s="2" t="s">
        <v>28</v>
      </c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 x14ac:dyDescent="0.25">
      <c r="A2" s="1">
        <v>20051</v>
      </c>
      <c r="B2" s="15" t="s">
        <v>12</v>
      </c>
      <c r="C2" s="35">
        <v>1250</v>
      </c>
      <c r="D2" s="1" t="s">
        <v>9</v>
      </c>
      <c r="E2" s="1">
        <v>214</v>
      </c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x14ac:dyDescent="0.25">
      <c r="A3" s="1">
        <v>20053</v>
      </c>
      <c r="B3" s="15" t="s">
        <v>11</v>
      </c>
      <c r="C3" s="35">
        <v>4280</v>
      </c>
      <c r="D3" s="1" t="s">
        <v>10</v>
      </c>
      <c r="E3" s="1">
        <v>454</v>
      </c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x14ac:dyDescent="0.25">
      <c r="A4" s="1">
        <v>20058</v>
      </c>
      <c r="B4" s="15" t="s">
        <v>12</v>
      </c>
      <c r="C4" s="35">
        <v>1190</v>
      </c>
      <c r="D4" s="1" t="s">
        <v>2</v>
      </c>
      <c r="E4" s="1">
        <v>11</v>
      </c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x14ac:dyDescent="0.25">
      <c r="A5" s="1">
        <v>20071</v>
      </c>
      <c r="B5" s="15" t="s">
        <v>12</v>
      </c>
      <c r="C5" s="35">
        <v>1190</v>
      </c>
      <c r="D5" s="1" t="s">
        <v>5</v>
      </c>
      <c r="E5" s="1">
        <v>50</v>
      </c>
      <c r="G5" s="1"/>
      <c r="H5" s="1"/>
      <c r="I5" s="1"/>
      <c r="J5" s="1"/>
      <c r="K5" s="1"/>
      <c r="L5" s="1"/>
      <c r="M5" s="1"/>
      <c r="N5" s="1"/>
      <c r="O5" s="1"/>
      <c r="P5" s="1"/>
    </row>
    <row r="6" spans="1:16" x14ac:dyDescent="0.25">
      <c r="A6" s="1">
        <v>20072</v>
      </c>
      <c r="B6" s="15" t="s">
        <v>12</v>
      </c>
      <c r="C6" s="35">
        <v>1140</v>
      </c>
      <c r="D6" s="1" t="s">
        <v>8</v>
      </c>
      <c r="E6" s="1">
        <v>61</v>
      </c>
      <c r="G6" s="1"/>
      <c r="H6" s="1"/>
      <c r="I6" s="1"/>
      <c r="J6" s="1"/>
      <c r="K6" s="1"/>
      <c r="L6" s="1"/>
      <c r="M6" s="1"/>
      <c r="N6" s="1"/>
      <c r="O6" s="1"/>
      <c r="P6" s="1"/>
    </row>
    <row r="7" spans="1:16" x14ac:dyDescent="0.25">
      <c r="A7" s="1">
        <v>20256</v>
      </c>
      <c r="B7" s="15" t="s">
        <v>11</v>
      </c>
      <c r="C7" s="35">
        <v>1320</v>
      </c>
      <c r="D7" s="1" t="s">
        <v>7</v>
      </c>
      <c r="E7" s="1">
        <v>5</v>
      </c>
      <c r="G7" s="1"/>
      <c r="H7" s="1"/>
      <c r="I7" s="1"/>
      <c r="J7" s="1"/>
      <c r="K7" s="1"/>
      <c r="L7" s="1"/>
      <c r="M7" s="1"/>
      <c r="N7" s="1"/>
      <c r="O7" s="1"/>
      <c r="P7" s="1"/>
    </row>
    <row r="8" spans="1:16" x14ac:dyDescent="0.25">
      <c r="A8" s="1">
        <v>20356</v>
      </c>
      <c r="B8" s="15" t="s">
        <v>11</v>
      </c>
      <c r="C8" s="35">
        <v>1250</v>
      </c>
      <c r="D8" s="1" t="s">
        <v>9</v>
      </c>
      <c r="E8" s="1">
        <v>56</v>
      </c>
      <c r="G8" s="1"/>
      <c r="H8" s="1"/>
      <c r="I8" s="1"/>
      <c r="J8" s="1"/>
      <c r="K8" s="1"/>
      <c r="L8" s="1"/>
      <c r="M8" s="1"/>
      <c r="N8" s="1"/>
      <c r="O8" s="1"/>
      <c r="P8" s="1"/>
    </row>
    <row r="9" spans="1:16" x14ac:dyDescent="0.25">
      <c r="A9" s="1">
        <v>20357</v>
      </c>
      <c r="B9" s="15" t="s">
        <v>12</v>
      </c>
      <c r="C9" s="35">
        <v>800</v>
      </c>
      <c r="D9" s="1" t="s">
        <v>1</v>
      </c>
      <c r="E9" s="1">
        <v>9</v>
      </c>
      <c r="G9" s="1"/>
      <c r="H9" s="1"/>
      <c r="I9" s="1"/>
      <c r="J9" s="1"/>
      <c r="K9" s="1"/>
      <c r="L9" s="1"/>
      <c r="M9" s="1"/>
      <c r="N9" s="1"/>
      <c r="O9" s="1"/>
      <c r="P9" s="1"/>
    </row>
    <row r="10" spans="1:16" x14ac:dyDescent="0.25">
      <c r="A10" s="1">
        <v>20360</v>
      </c>
      <c r="B10" s="15" t="s">
        <v>11</v>
      </c>
      <c r="C10" s="35">
        <v>4320</v>
      </c>
      <c r="D10" s="1" t="s">
        <v>2</v>
      </c>
      <c r="E10" s="1">
        <v>3342</v>
      </c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1:16" x14ac:dyDescent="0.25">
      <c r="A11" s="1">
        <v>20369</v>
      </c>
      <c r="B11" s="15" t="s">
        <v>12</v>
      </c>
      <c r="C11" s="35">
        <v>1060</v>
      </c>
      <c r="D11" s="1" t="s">
        <v>1</v>
      </c>
      <c r="E11" s="1">
        <v>26</v>
      </c>
      <c r="G11" s="1"/>
      <c r="H11" s="1"/>
      <c r="I11" s="1"/>
      <c r="J11" s="4"/>
      <c r="K11" s="1"/>
      <c r="L11" s="1"/>
      <c r="M11" s="1"/>
      <c r="N11" s="1"/>
      <c r="O11" s="1"/>
      <c r="P11" s="1"/>
    </row>
    <row r="12" spans="1:16" x14ac:dyDescent="0.25">
      <c r="A12" s="1">
        <v>20370</v>
      </c>
      <c r="B12" s="15" t="s">
        <v>11</v>
      </c>
      <c r="C12" s="35">
        <v>1250</v>
      </c>
      <c r="D12" s="1" t="s">
        <v>6</v>
      </c>
      <c r="E12" s="1">
        <v>0</v>
      </c>
      <c r="G12" s="1"/>
      <c r="H12" s="1"/>
      <c r="I12" s="1"/>
      <c r="K12" s="1"/>
      <c r="L12" s="1"/>
      <c r="M12" s="1"/>
      <c r="N12" s="1"/>
      <c r="O12" s="1"/>
      <c r="P12" s="1"/>
    </row>
    <row r="13" spans="1:16" x14ac:dyDescent="0.25">
      <c r="A13" s="1">
        <v>20489</v>
      </c>
      <c r="B13" s="15" t="s">
        <v>11</v>
      </c>
      <c r="C13" s="35">
        <v>4340</v>
      </c>
      <c r="D13" s="1" t="s">
        <v>3</v>
      </c>
      <c r="E13" s="1">
        <v>2</v>
      </c>
      <c r="G13" s="1"/>
      <c r="H13" s="1"/>
      <c r="I13" s="1"/>
      <c r="J13" s="4"/>
      <c r="K13" s="1"/>
      <c r="L13" s="1"/>
      <c r="M13" s="1"/>
      <c r="N13" s="1"/>
      <c r="O13" s="1"/>
      <c r="P13" s="1"/>
    </row>
    <row r="14" spans="1:16" x14ac:dyDescent="0.25">
      <c r="A14" s="1">
        <v>20491</v>
      </c>
      <c r="B14" s="15" t="s">
        <v>11</v>
      </c>
      <c r="C14" s="35">
        <v>434</v>
      </c>
      <c r="D14" s="1" t="s">
        <v>0</v>
      </c>
      <c r="E14" s="1">
        <v>3</v>
      </c>
      <c r="G14" s="1"/>
      <c r="H14" s="1"/>
      <c r="I14" s="1"/>
      <c r="J14" s="4"/>
      <c r="K14" s="1"/>
      <c r="L14" s="1"/>
      <c r="M14" s="1"/>
      <c r="N14" s="1"/>
      <c r="O14" s="1"/>
      <c r="P14" s="1"/>
    </row>
    <row r="15" spans="1:16" x14ac:dyDescent="0.25">
      <c r="A15" s="1">
        <v>20552</v>
      </c>
      <c r="B15" s="15" t="s">
        <v>11</v>
      </c>
      <c r="C15" s="35">
        <v>4250</v>
      </c>
      <c r="D15" s="1" t="s">
        <v>10</v>
      </c>
      <c r="E15" s="1">
        <v>44</v>
      </c>
      <c r="G15" s="1"/>
      <c r="H15" s="1"/>
      <c r="I15" s="1"/>
      <c r="J15" s="4"/>
      <c r="K15" s="1"/>
      <c r="L15" s="1"/>
      <c r="M15" s="1"/>
      <c r="N15" s="1"/>
      <c r="O15" s="1"/>
      <c r="P15" s="1"/>
    </row>
    <row r="16" spans="1:16" x14ac:dyDescent="0.25">
      <c r="A16" s="1">
        <v>20592</v>
      </c>
      <c r="B16" s="15" t="s">
        <v>12</v>
      </c>
      <c r="C16" s="35">
        <v>600</v>
      </c>
      <c r="D16" s="1" t="s">
        <v>5</v>
      </c>
      <c r="E16" s="1">
        <v>4</v>
      </c>
      <c r="G16" s="1"/>
      <c r="H16" s="1"/>
      <c r="I16" s="1"/>
      <c r="J16" s="4"/>
      <c r="K16" s="1"/>
      <c r="L16" s="1"/>
      <c r="M16" s="1"/>
      <c r="N16" s="1"/>
      <c r="O16" s="1"/>
      <c r="P16" s="1"/>
    </row>
    <row r="17" spans="1:16" x14ac:dyDescent="0.25">
      <c r="A17" s="1">
        <v>20593</v>
      </c>
      <c r="B17" s="15" t="s">
        <v>12</v>
      </c>
      <c r="C17" s="35">
        <v>1000</v>
      </c>
      <c r="D17" s="1" t="s">
        <v>8</v>
      </c>
      <c r="E17" s="1">
        <v>18</v>
      </c>
      <c r="G17" s="1"/>
      <c r="H17" s="1"/>
      <c r="I17" s="1"/>
      <c r="K17" s="1"/>
      <c r="L17" s="1"/>
      <c r="M17" s="1"/>
      <c r="N17" s="1"/>
      <c r="O17" s="1"/>
      <c r="P17" s="1"/>
    </row>
    <row r="18" spans="1:16" x14ac:dyDescent="0.25">
      <c r="A18" s="1">
        <v>20597</v>
      </c>
      <c r="B18" s="15" t="s">
        <v>12</v>
      </c>
      <c r="C18" s="35">
        <v>1040</v>
      </c>
      <c r="D18" s="1" t="s">
        <v>10</v>
      </c>
      <c r="E18" s="1">
        <v>64</v>
      </c>
      <c r="G18" s="1"/>
      <c r="H18" s="1"/>
      <c r="I18" s="1"/>
      <c r="J18" s="4"/>
      <c r="K18" s="1"/>
      <c r="L18" s="1"/>
      <c r="M18" s="1"/>
      <c r="N18" s="1"/>
      <c r="O18" s="1"/>
      <c r="P18" s="1"/>
    </row>
    <row r="19" spans="1:16" x14ac:dyDescent="0.25">
      <c r="A19" s="1">
        <v>22138</v>
      </c>
      <c r="B19" s="15" t="s">
        <v>11</v>
      </c>
      <c r="C19" s="35">
        <v>4240</v>
      </c>
      <c r="D19" s="1" t="s">
        <v>8</v>
      </c>
      <c r="E19" s="1">
        <v>0</v>
      </c>
      <c r="G19" s="1"/>
      <c r="H19" s="1"/>
      <c r="I19" s="1"/>
      <c r="J19" s="4"/>
      <c r="K19" s="1"/>
      <c r="L19" s="1"/>
      <c r="M19" s="1"/>
      <c r="N19" s="1"/>
      <c r="O19" s="1"/>
      <c r="P19" s="1"/>
    </row>
    <row r="20" spans="1:16" x14ac:dyDescent="0.25">
      <c r="A20" s="1">
        <v>22169</v>
      </c>
      <c r="B20" s="15" t="s">
        <v>12</v>
      </c>
      <c r="C20" s="35">
        <v>1060</v>
      </c>
      <c r="D20" s="1" t="s">
        <v>2</v>
      </c>
      <c r="E20" s="1">
        <v>103</v>
      </c>
      <c r="G20" s="1"/>
      <c r="H20" s="1"/>
      <c r="I20" s="1"/>
      <c r="K20" s="1"/>
      <c r="L20" s="1"/>
      <c r="M20" s="1"/>
      <c r="N20" s="1"/>
      <c r="O20" s="1"/>
      <c r="P20" s="1"/>
    </row>
    <row r="21" spans="1:16" x14ac:dyDescent="0.25">
      <c r="A21" s="1">
        <v>22170</v>
      </c>
      <c r="B21" s="15" t="s">
        <v>11</v>
      </c>
      <c r="C21" s="35">
        <v>1250</v>
      </c>
      <c r="D21" s="1" t="s">
        <v>4</v>
      </c>
      <c r="E21" s="1">
        <v>65</v>
      </c>
      <c r="G21" s="1"/>
      <c r="H21" s="1"/>
      <c r="I21" s="1"/>
      <c r="J21" s="4"/>
      <c r="K21" s="1"/>
      <c r="L21" s="1"/>
      <c r="M21" s="1"/>
      <c r="N21" s="1"/>
      <c r="O21" s="1"/>
      <c r="P21" s="1"/>
    </row>
    <row r="22" spans="1:16" x14ac:dyDescent="0.25">
      <c r="A22" s="1">
        <v>23193</v>
      </c>
      <c r="B22" s="15" t="s">
        <v>11</v>
      </c>
      <c r="C22" s="35">
        <v>4260</v>
      </c>
      <c r="D22" s="1" t="s">
        <v>3</v>
      </c>
      <c r="E22" s="1">
        <v>76</v>
      </c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1:16" x14ac:dyDescent="0.25">
      <c r="A23" s="1">
        <v>26657</v>
      </c>
      <c r="B23" s="15" t="s">
        <v>11</v>
      </c>
      <c r="C23" s="35">
        <v>4645.5</v>
      </c>
      <c r="D23" s="1" t="s">
        <v>6</v>
      </c>
      <c r="E23" s="1">
        <v>8</v>
      </c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1:16" x14ac:dyDescent="0.25">
      <c r="A24" s="1">
        <v>26777</v>
      </c>
      <c r="B24" s="15" t="s">
        <v>13</v>
      </c>
      <c r="C24" s="35">
        <v>5148</v>
      </c>
      <c r="D24" s="1" t="s">
        <v>3</v>
      </c>
      <c r="E24" s="1">
        <v>44</v>
      </c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1:16" x14ac:dyDescent="0.25">
      <c r="A25" s="1">
        <v>26867</v>
      </c>
      <c r="B25" s="15" t="s">
        <v>13</v>
      </c>
      <c r="C25" s="35">
        <v>4941</v>
      </c>
      <c r="D25" s="1" t="s">
        <v>5</v>
      </c>
      <c r="E25" s="1">
        <v>4</v>
      </c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1:16" x14ac:dyDescent="0.25">
      <c r="A26" s="1">
        <v>27426</v>
      </c>
      <c r="B26" s="15" t="s">
        <v>11</v>
      </c>
      <c r="C26" s="35">
        <v>4758</v>
      </c>
      <c r="D26" s="1" t="s">
        <v>0</v>
      </c>
      <c r="E26" s="1">
        <v>4</v>
      </c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1:16" x14ac:dyDescent="0.25">
      <c r="A27" s="1">
        <v>27430</v>
      </c>
      <c r="B27" s="15" t="s">
        <v>11</v>
      </c>
      <c r="C27" s="35">
        <v>4779</v>
      </c>
      <c r="D27" s="1" t="s">
        <v>2</v>
      </c>
      <c r="E27" s="1">
        <v>13</v>
      </c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1:16" x14ac:dyDescent="0.25">
      <c r="A28" s="1">
        <v>28396</v>
      </c>
      <c r="B28" s="15" t="s">
        <v>13</v>
      </c>
      <c r="C28" s="35">
        <v>4852.5</v>
      </c>
      <c r="D28" s="1" t="s">
        <v>5</v>
      </c>
      <c r="E28" s="1">
        <v>4</v>
      </c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1:16" x14ac:dyDescent="0.25">
      <c r="A29" s="1">
        <v>28782</v>
      </c>
      <c r="B29" s="15" t="s">
        <v>11</v>
      </c>
      <c r="C29" s="35">
        <v>460</v>
      </c>
      <c r="D29" s="1" t="s">
        <v>10</v>
      </c>
      <c r="E29" s="1">
        <v>562</v>
      </c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1:16" x14ac:dyDescent="0.25">
      <c r="A30" s="1">
        <v>28900</v>
      </c>
      <c r="B30" s="15" t="s">
        <v>11</v>
      </c>
      <c r="C30" s="35">
        <v>4717.5</v>
      </c>
      <c r="D30" s="1" t="s">
        <v>6</v>
      </c>
      <c r="E30" s="1">
        <v>2</v>
      </c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1:16" x14ac:dyDescent="0.25">
      <c r="A31" s="1">
        <v>29060</v>
      </c>
      <c r="B31" s="15" t="s">
        <v>13</v>
      </c>
      <c r="C31" s="35">
        <v>5077.5</v>
      </c>
      <c r="D31" s="1" t="s">
        <v>7</v>
      </c>
      <c r="E31" s="1">
        <v>0</v>
      </c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16" x14ac:dyDescent="0.25">
      <c r="A32" s="1">
        <v>29095</v>
      </c>
      <c r="B32" s="15" t="s">
        <v>11</v>
      </c>
      <c r="C32" s="35">
        <v>4668</v>
      </c>
      <c r="D32" s="1" t="s">
        <v>4</v>
      </c>
      <c r="E32" s="1">
        <v>13</v>
      </c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1:16" x14ac:dyDescent="0.25">
      <c r="A33" s="1">
        <v>29450</v>
      </c>
      <c r="B33" s="15" t="s">
        <v>13</v>
      </c>
      <c r="C33" s="35">
        <v>5116.5</v>
      </c>
      <c r="D33" s="1" t="s">
        <v>10</v>
      </c>
      <c r="E33" s="1">
        <v>464</v>
      </c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1:16" x14ac:dyDescent="0.25">
      <c r="A34" s="1">
        <v>29990</v>
      </c>
      <c r="B34" s="15" t="s">
        <v>13</v>
      </c>
      <c r="C34" s="35">
        <v>4995</v>
      </c>
      <c r="D34" s="1" t="s">
        <v>4</v>
      </c>
      <c r="E34" s="1">
        <v>1</v>
      </c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1:16" x14ac:dyDescent="0.25">
      <c r="A35" s="1">
        <v>33854</v>
      </c>
      <c r="B35" s="15" t="s">
        <v>13</v>
      </c>
      <c r="C35" s="35">
        <v>4920</v>
      </c>
      <c r="D35" s="1" t="s">
        <v>0</v>
      </c>
      <c r="E35" s="1">
        <v>1</v>
      </c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1:16" x14ac:dyDescent="0.25">
      <c r="A36" s="1">
        <v>33857</v>
      </c>
      <c r="B36" s="15" t="s">
        <v>13</v>
      </c>
      <c r="C36" s="35">
        <v>5046</v>
      </c>
      <c r="D36" s="1" t="s">
        <v>2</v>
      </c>
      <c r="E36" s="1">
        <v>0</v>
      </c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1:16" x14ac:dyDescent="0.25">
      <c r="A37" s="1">
        <v>35361</v>
      </c>
      <c r="B37" s="15" t="s">
        <v>11</v>
      </c>
      <c r="C37" s="35">
        <v>4816.5</v>
      </c>
      <c r="D37" s="1" t="s">
        <v>1</v>
      </c>
      <c r="E37" s="1">
        <v>7</v>
      </c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1:16" x14ac:dyDescent="0.25">
      <c r="A38" s="1">
        <v>35627</v>
      </c>
      <c r="B38" s="15" t="s">
        <v>13</v>
      </c>
      <c r="C38" s="35">
        <v>4845</v>
      </c>
      <c r="D38" s="1" t="s">
        <v>8</v>
      </c>
      <c r="E38" s="1">
        <v>20</v>
      </c>
      <c r="G38" s="1"/>
      <c r="H38" s="1"/>
      <c r="I38" s="1"/>
      <c r="J38" s="1"/>
      <c r="K38" s="1"/>
      <c r="L38" s="1"/>
      <c r="M38" s="1"/>
      <c r="N38" s="1"/>
      <c r="O38" s="1"/>
      <c r="P38" s="1"/>
    </row>
    <row r="39" spans="1:16" x14ac:dyDescent="0.25">
      <c r="A39" s="1">
        <v>37600</v>
      </c>
      <c r="B39" s="15" t="s">
        <v>13</v>
      </c>
      <c r="C39" s="35">
        <v>4935</v>
      </c>
      <c r="D39" s="1" t="s">
        <v>9</v>
      </c>
      <c r="E39" s="1">
        <v>7</v>
      </c>
      <c r="G39" s="1"/>
      <c r="H39" s="1"/>
      <c r="I39" s="1"/>
      <c r="J39" s="1"/>
      <c r="K39" s="1"/>
      <c r="L39" s="1"/>
      <c r="M39" s="1"/>
      <c r="N39" s="1"/>
      <c r="O39" s="1"/>
      <c r="P39" s="1"/>
    </row>
    <row r="40" spans="1:16" x14ac:dyDescent="0.25">
      <c r="A40" s="1">
        <v>41005</v>
      </c>
      <c r="B40" s="15" t="s">
        <v>13</v>
      </c>
      <c r="C40" s="35">
        <v>4969.5</v>
      </c>
      <c r="D40" s="1" t="s">
        <v>6</v>
      </c>
      <c r="E40" s="1">
        <v>0</v>
      </c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1:16" x14ac:dyDescent="0.25">
      <c r="A41" s="1">
        <v>41132</v>
      </c>
      <c r="B41" s="15" t="s">
        <v>13</v>
      </c>
      <c r="C41" s="35">
        <v>5032.5</v>
      </c>
      <c r="D41" s="1" t="s">
        <v>0</v>
      </c>
      <c r="E41" s="1">
        <v>5</v>
      </c>
      <c r="G41" s="1"/>
      <c r="H41" s="1"/>
      <c r="I41" s="1"/>
      <c r="J41" s="1"/>
      <c r="K41" s="1"/>
      <c r="L41" s="1"/>
      <c r="M41" s="1"/>
      <c r="N41" s="1"/>
      <c r="O41" s="1"/>
      <c r="P41" s="1"/>
    </row>
    <row r="42" spans="1:16" x14ac:dyDescent="0.25">
      <c r="A42" s="1">
        <v>44632</v>
      </c>
      <c r="B42" s="15" t="s">
        <v>13</v>
      </c>
      <c r="C42" s="35">
        <v>1342</v>
      </c>
      <c r="D42" s="1" t="s">
        <v>8</v>
      </c>
      <c r="E42" s="1">
        <v>2</v>
      </c>
      <c r="G42" s="1"/>
      <c r="H42" s="1"/>
      <c r="I42" s="1"/>
      <c r="J42" s="1"/>
      <c r="K42" s="1"/>
      <c r="L42" s="1"/>
      <c r="M42" s="1"/>
      <c r="N42" s="1"/>
      <c r="O42" s="1"/>
      <c r="P42" s="1"/>
    </row>
    <row r="43" spans="1:16" x14ac:dyDescent="0.25">
      <c r="A43" s="1">
        <v>49813</v>
      </c>
      <c r="B43" s="15" t="s">
        <v>13</v>
      </c>
      <c r="C43" s="35">
        <v>4867.5</v>
      </c>
      <c r="D43" s="1" t="s">
        <v>7</v>
      </c>
      <c r="E43" s="1">
        <v>14</v>
      </c>
      <c r="G43" s="1"/>
      <c r="H43" s="1"/>
      <c r="I43" s="1"/>
      <c r="J43" s="1"/>
      <c r="K43" s="1"/>
      <c r="L43" s="1"/>
      <c r="M43" s="1"/>
      <c r="N43" s="1"/>
      <c r="O43" s="1"/>
      <c r="P43" s="1"/>
    </row>
    <row r="44" spans="1:16" x14ac:dyDescent="0.25">
      <c r="A44" s="1">
        <v>49817</v>
      </c>
      <c r="B44" s="15" t="s">
        <v>11</v>
      </c>
      <c r="C44" s="35">
        <v>4783.5</v>
      </c>
      <c r="D44" s="1" t="s">
        <v>4</v>
      </c>
      <c r="E44" s="1">
        <v>7</v>
      </c>
      <c r="G44" s="1"/>
      <c r="H44" s="1"/>
      <c r="I44" s="1"/>
      <c r="J44" s="1"/>
      <c r="K44" s="1"/>
      <c r="L44" s="1"/>
      <c r="M44" s="1"/>
      <c r="N44" s="1"/>
      <c r="O44" s="1"/>
      <c r="P44" s="1"/>
    </row>
    <row r="45" spans="1:16" x14ac:dyDescent="0.25">
      <c r="A45" s="1">
        <v>60176</v>
      </c>
      <c r="B45" s="15" t="s">
        <v>13</v>
      </c>
      <c r="C45" s="35">
        <v>124</v>
      </c>
      <c r="D45" s="1" t="s">
        <v>2</v>
      </c>
      <c r="E45" s="1">
        <v>600</v>
      </c>
      <c r="G45" s="1"/>
      <c r="H45" s="1"/>
      <c r="I45" s="1"/>
      <c r="J45" s="1"/>
      <c r="K45" s="1"/>
      <c r="L45" s="1"/>
      <c r="M45" s="1"/>
      <c r="N45" s="1"/>
      <c r="O45" s="1"/>
      <c r="P45" s="1"/>
    </row>
    <row r="46" spans="1:16" x14ac:dyDescent="0.25">
      <c r="A46" s="1">
        <v>60466</v>
      </c>
      <c r="B46" s="15" t="s">
        <v>14</v>
      </c>
      <c r="C46" s="35">
        <v>666</v>
      </c>
      <c r="D46" s="1" t="s">
        <v>8</v>
      </c>
      <c r="E46" s="1">
        <v>77</v>
      </c>
      <c r="G46" s="1"/>
      <c r="H46" s="1"/>
      <c r="I46" s="1"/>
      <c r="J46" s="1"/>
      <c r="K46" s="1"/>
      <c r="L46" s="1"/>
      <c r="M46" s="1"/>
      <c r="N46" s="1"/>
      <c r="O46" s="1"/>
      <c r="P46" s="1"/>
    </row>
    <row r="47" spans="1:16" x14ac:dyDescent="0.25">
      <c r="A47" s="1">
        <v>60467</v>
      </c>
      <c r="B47" s="15" t="s">
        <v>14</v>
      </c>
      <c r="C47" s="35">
        <v>443</v>
      </c>
      <c r="D47" s="1" t="s">
        <v>3</v>
      </c>
      <c r="E47" s="1">
        <v>87</v>
      </c>
      <c r="G47" s="1"/>
      <c r="H47" s="1"/>
      <c r="I47" s="1"/>
      <c r="J47" s="1"/>
      <c r="K47" s="1"/>
      <c r="L47" s="1"/>
      <c r="M47" s="1"/>
      <c r="N47" s="1"/>
      <c r="O47" s="1"/>
      <c r="P47" s="1"/>
    </row>
    <row r="48" spans="1:16" x14ac:dyDescent="0.25">
      <c r="A48" s="1">
        <v>60474</v>
      </c>
      <c r="B48" s="15" t="s">
        <v>13</v>
      </c>
      <c r="C48" s="35">
        <v>543</v>
      </c>
      <c r="D48" s="1" t="s">
        <v>6</v>
      </c>
      <c r="E48" s="1">
        <v>6</v>
      </c>
      <c r="G48" s="1"/>
      <c r="H48" s="1"/>
      <c r="I48" s="1"/>
      <c r="J48" s="1"/>
      <c r="K48" s="1"/>
      <c r="L48" s="1"/>
      <c r="M48" s="1"/>
      <c r="N48" s="1"/>
      <c r="O48" s="1"/>
      <c r="P48" s="1"/>
    </row>
    <row r="49" spans="1:16" x14ac:dyDescent="0.25">
      <c r="A49" s="1">
        <v>60475</v>
      </c>
      <c r="B49" s="15" t="s">
        <v>14</v>
      </c>
      <c r="C49" s="35">
        <v>876</v>
      </c>
      <c r="D49" s="1" t="s">
        <v>7</v>
      </c>
      <c r="E49" s="1">
        <v>7</v>
      </c>
      <c r="G49" s="1"/>
      <c r="H49" s="1"/>
      <c r="I49" s="1"/>
      <c r="J49" s="1"/>
      <c r="K49" s="1"/>
      <c r="L49" s="1"/>
      <c r="M49" s="1"/>
      <c r="N49" s="1"/>
      <c r="O49" s="1"/>
      <c r="P49" s="1"/>
    </row>
    <row r="50" spans="1:16" x14ac:dyDescent="0.25">
      <c r="A50" s="1">
        <v>60481</v>
      </c>
      <c r="B50" s="15" t="s">
        <v>14</v>
      </c>
      <c r="C50" s="35">
        <v>368</v>
      </c>
      <c r="D50" s="1" t="s">
        <v>2</v>
      </c>
      <c r="E50" s="1">
        <v>4</v>
      </c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1:16" x14ac:dyDescent="0.25">
      <c r="A51" s="1">
        <v>60482</v>
      </c>
      <c r="B51" s="15" t="s">
        <v>14</v>
      </c>
      <c r="C51" s="35">
        <v>33</v>
      </c>
      <c r="D51" s="1" t="s">
        <v>0</v>
      </c>
      <c r="E51" s="1">
        <v>14</v>
      </c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1:16" x14ac:dyDescent="0.25">
      <c r="A52" s="1">
        <v>61299</v>
      </c>
      <c r="B52" s="15" t="s">
        <v>13</v>
      </c>
      <c r="C52" s="35">
        <v>890</v>
      </c>
      <c r="D52" s="1" t="s">
        <v>2</v>
      </c>
      <c r="E52" s="1">
        <v>0</v>
      </c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1:16" x14ac:dyDescent="0.25">
      <c r="A53" s="1">
        <v>62068</v>
      </c>
      <c r="B53" s="15" t="s">
        <v>14</v>
      </c>
      <c r="C53" s="35">
        <v>74</v>
      </c>
      <c r="D53" s="1" t="s">
        <v>1</v>
      </c>
      <c r="E53" s="1">
        <v>7</v>
      </c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1:16" x14ac:dyDescent="0.25">
      <c r="A54" s="1">
        <v>62069</v>
      </c>
      <c r="B54" s="15" t="s">
        <v>14</v>
      </c>
      <c r="C54" s="35">
        <v>447</v>
      </c>
      <c r="D54" s="1" t="s">
        <v>2</v>
      </c>
      <c r="E54" s="1">
        <v>12</v>
      </c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1:16" x14ac:dyDescent="0.25">
      <c r="A55" s="1">
        <v>62466</v>
      </c>
      <c r="B55" s="15" t="s">
        <v>13</v>
      </c>
      <c r="C55" s="35">
        <v>234</v>
      </c>
      <c r="D55" s="1" t="s">
        <v>3</v>
      </c>
      <c r="E55" s="1">
        <v>0</v>
      </c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1:16" x14ac:dyDescent="0.25">
      <c r="A56" s="1">
        <v>62467</v>
      </c>
      <c r="B56" s="15" t="s">
        <v>13</v>
      </c>
      <c r="C56" s="35">
        <v>456</v>
      </c>
      <c r="D56" s="1" t="s">
        <v>8</v>
      </c>
      <c r="E56" s="1">
        <v>43</v>
      </c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1:16" x14ac:dyDescent="0.25">
      <c r="A57" s="1">
        <v>62776</v>
      </c>
      <c r="B57" s="15" t="s">
        <v>13</v>
      </c>
      <c r="C57" s="35">
        <v>67</v>
      </c>
      <c r="D57" s="1" t="s">
        <v>2</v>
      </c>
      <c r="E57" s="1">
        <v>5</v>
      </c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1:16" x14ac:dyDescent="0.25">
      <c r="A58" s="1">
        <v>62932</v>
      </c>
      <c r="B58" s="15" t="s">
        <v>14</v>
      </c>
      <c r="C58" s="35">
        <v>234</v>
      </c>
      <c r="D58" s="1" t="s">
        <v>10</v>
      </c>
      <c r="E58" s="1">
        <v>8</v>
      </c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1:16" x14ac:dyDescent="0.25">
      <c r="A59" s="1">
        <v>62949</v>
      </c>
      <c r="B59" s="15" t="s">
        <v>14</v>
      </c>
      <c r="C59" s="35">
        <v>451</v>
      </c>
      <c r="D59" s="1" t="s">
        <v>0</v>
      </c>
      <c r="E59" s="1">
        <v>87</v>
      </c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1:16" x14ac:dyDescent="0.25">
      <c r="A60" s="1">
        <v>64495</v>
      </c>
      <c r="B60" s="15" t="s">
        <v>13</v>
      </c>
      <c r="C60" s="35">
        <v>56</v>
      </c>
      <c r="D60" s="1" t="s">
        <v>5</v>
      </c>
      <c r="E60" s="1">
        <v>54</v>
      </c>
      <c r="G60" s="1"/>
      <c r="H60" s="1"/>
      <c r="I60" s="1"/>
      <c r="J60" s="1"/>
      <c r="K60" s="1"/>
      <c r="L60" s="1"/>
      <c r="M60" s="1"/>
      <c r="N60" s="1"/>
      <c r="O60" s="1"/>
      <c r="P60" s="1"/>
    </row>
    <row r="64" spans="1:16" x14ac:dyDescent="0.25">
      <c r="E64" s="1"/>
    </row>
  </sheetData>
  <sortState ref="A2:E60">
    <sortCondition ref="A2:A60"/>
  </sortState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.1796875" defaultRowHeight="14.5" x14ac:dyDescent="0.35"/>
  <cols>
    <col min="1" max="2" width="9.1796875" style="17" customWidth="1"/>
    <col min="3" max="16384" width="9.1796875" style="17"/>
  </cols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28"/>
  <sheetViews>
    <sheetView workbookViewId="0"/>
  </sheetViews>
  <sheetFormatPr defaultColWidth="9.1796875" defaultRowHeight="14.5" x14ac:dyDescent="0.35"/>
  <cols>
    <col min="1" max="1" width="20.81640625" style="29" customWidth="1"/>
    <col min="2" max="2" width="16" style="21" bestFit="1" customWidth="1"/>
    <col min="3" max="3" width="12.1796875" style="21" bestFit="1" customWidth="1"/>
    <col min="4" max="4" width="9.1796875" style="21"/>
    <col min="5" max="5" width="16" bestFit="1" customWidth="1"/>
    <col min="6" max="16384" width="9.1796875" style="21"/>
  </cols>
  <sheetData>
    <row r="1" spans="1:5" x14ac:dyDescent="0.35">
      <c r="A1" s="20" t="s">
        <v>74</v>
      </c>
      <c r="B1" s="37">
        <v>975</v>
      </c>
      <c r="E1" s="21"/>
    </row>
    <row r="2" spans="1:5" x14ac:dyDescent="0.35">
      <c r="E2" s="21"/>
    </row>
    <row r="3" spans="1:5" x14ac:dyDescent="0.35">
      <c r="A3" s="22" t="s">
        <v>29</v>
      </c>
      <c r="B3" s="23" t="s">
        <v>30</v>
      </c>
      <c r="C3" s="24" t="s">
        <v>31</v>
      </c>
      <c r="D3" s="25" t="s">
        <v>32</v>
      </c>
      <c r="E3" s="25" t="s">
        <v>33</v>
      </c>
    </row>
    <row r="4" spans="1:5" x14ac:dyDescent="0.35">
      <c r="A4" s="26">
        <v>56934</v>
      </c>
      <c r="B4" s="27" t="s">
        <v>16</v>
      </c>
      <c r="C4" s="28">
        <v>31618</v>
      </c>
      <c r="D4" s="21">
        <f t="shared" ref="D4:D28" ca="1" si="0">DATEDIF(C4,TODAY(),"Y")</f>
        <v>32</v>
      </c>
    </row>
    <row r="5" spans="1:5" x14ac:dyDescent="0.35">
      <c r="A5" s="26">
        <v>56936</v>
      </c>
      <c r="B5" s="27" t="s">
        <v>34</v>
      </c>
      <c r="C5" s="28">
        <v>36259</v>
      </c>
      <c r="D5" s="21">
        <f t="shared" ca="1" si="0"/>
        <v>19</v>
      </c>
    </row>
    <row r="6" spans="1:5" x14ac:dyDescent="0.35">
      <c r="A6" s="26">
        <v>56937</v>
      </c>
      <c r="B6" s="27" t="s">
        <v>35</v>
      </c>
      <c r="C6" s="28">
        <v>29908</v>
      </c>
      <c r="D6" s="21">
        <f t="shared" ca="1" si="0"/>
        <v>37</v>
      </c>
    </row>
    <row r="7" spans="1:5" x14ac:dyDescent="0.35">
      <c r="A7" s="26">
        <v>56938</v>
      </c>
      <c r="B7" s="27" t="s">
        <v>36</v>
      </c>
      <c r="C7" s="28">
        <v>26493</v>
      </c>
      <c r="D7" s="21">
        <f t="shared" ca="1" si="0"/>
        <v>46</v>
      </c>
    </row>
    <row r="8" spans="1:5" x14ac:dyDescent="0.35">
      <c r="A8" s="26">
        <v>56939</v>
      </c>
      <c r="B8" s="27" t="s">
        <v>17</v>
      </c>
      <c r="C8" s="28">
        <v>20711</v>
      </c>
      <c r="D8" s="21">
        <f t="shared" ca="1" si="0"/>
        <v>62</v>
      </c>
    </row>
    <row r="9" spans="1:5" x14ac:dyDescent="0.35">
      <c r="A9" s="26">
        <v>56950</v>
      </c>
      <c r="B9" s="27" t="s">
        <v>37</v>
      </c>
      <c r="C9" s="28">
        <v>25469</v>
      </c>
      <c r="D9" s="21">
        <f t="shared" ca="1" si="0"/>
        <v>49</v>
      </c>
    </row>
    <row r="10" spans="1:5" x14ac:dyDescent="0.35">
      <c r="A10" s="26">
        <v>56954</v>
      </c>
      <c r="B10" s="27" t="s">
        <v>18</v>
      </c>
      <c r="C10" s="28">
        <v>24218</v>
      </c>
      <c r="D10" s="21">
        <f t="shared" ca="1" si="0"/>
        <v>52</v>
      </c>
    </row>
    <row r="11" spans="1:5" x14ac:dyDescent="0.35">
      <c r="A11" s="26">
        <v>56955</v>
      </c>
      <c r="B11" s="27" t="s">
        <v>38</v>
      </c>
      <c r="C11" s="28">
        <v>19313</v>
      </c>
      <c r="D11" s="21">
        <f t="shared" ca="1" si="0"/>
        <v>66</v>
      </c>
    </row>
    <row r="12" spans="1:5" x14ac:dyDescent="0.35">
      <c r="A12" s="26">
        <v>56956</v>
      </c>
      <c r="B12" s="27" t="s">
        <v>39</v>
      </c>
      <c r="C12" s="28">
        <v>30482</v>
      </c>
      <c r="D12" s="21">
        <f t="shared" ca="1" si="0"/>
        <v>35</v>
      </c>
    </row>
    <row r="13" spans="1:5" x14ac:dyDescent="0.35">
      <c r="A13" s="26">
        <v>56959</v>
      </c>
      <c r="B13" s="27" t="s">
        <v>52</v>
      </c>
      <c r="C13" s="28">
        <v>27380</v>
      </c>
      <c r="D13" s="21">
        <f t="shared" ca="1" si="0"/>
        <v>44</v>
      </c>
    </row>
    <row r="14" spans="1:5" x14ac:dyDescent="0.35">
      <c r="A14" s="26">
        <v>56960</v>
      </c>
      <c r="B14" s="27" t="s">
        <v>19</v>
      </c>
      <c r="C14" s="28">
        <v>21936</v>
      </c>
      <c r="D14" s="21">
        <f t="shared" ca="1" si="0"/>
        <v>58</v>
      </c>
    </row>
    <row r="15" spans="1:5" x14ac:dyDescent="0.35">
      <c r="A15" s="26">
        <v>56961</v>
      </c>
      <c r="B15" s="27" t="s">
        <v>20</v>
      </c>
      <c r="C15" s="28">
        <v>23762</v>
      </c>
      <c r="D15" s="21">
        <f t="shared" ca="1" si="0"/>
        <v>54</v>
      </c>
    </row>
    <row r="16" spans="1:5" x14ac:dyDescent="0.35">
      <c r="A16" s="26">
        <v>56963</v>
      </c>
      <c r="B16" s="27" t="s">
        <v>40</v>
      </c>
      <c r="C16" s="28">
        <v>27875</v>
      </c>
      <c r="D16" s="21">
        <f t="shared" ca="1" si="0"/>
        <v>42</v>
      </c>
    </row>
    <row r="17" spans="1:4" x14ac:dyDescent="0.35">
      <c r="A17" s="26">
        <v>56964</v>
      </c>
      <c r="B17" s="27" t="s">
        <v>41</v>
      </c>
      <c r="C17" s="28">
        <v>33841</v>
      </c>
      <c r="D17" s="21">
        <f t="shared" ca="1" si="0"/>
        <v>26</v>
      </c>
    </row>
    <row r="18" spans="1:4" x14ac:dyDescent="0.35">
      <c r="A18" s="26">
        <v>56966</v>
      </c>
      <c r="B18" s="27" t="s">
        <v>42</v>
      </c>
      <c r="C18" s="28">
        <v>28340</v>
      </c>
      <c r="D18" s="21">
        <f t="shared" ca="1" si="0"/>
        <v>41</v>
      </c>
    </row>
    <row r="19" spans="1:4" x14ac:dyDescent="0.35">
      <c r="A19" s="26">
        <v>56969</v>
      </c>
      <c r="B19" s="27" t="s">
        <v>43</v>
      </c>
      <c r="C19" s="28">
        <v>23984</v>
      </c>
      <c r="D19" s="21">
        <f t="shared" ca="1" si="0"/>
        <v>53</v>
      </c>
    </row>
    <row r="20" spans="1:4" x14ac:dyDescent="0.35">
      <c r="A20" s="26">
        <v>56970</v>
      </c>
      <c r="B20" s="27" t="s">
        <v>44</v>
      </c>
      <c r="C20" s="28">
        <v>30402</v>
      </c>
      <c r="D20" s="21">
        <f t="shared" ca="1" si="0"/>
        <v>35</v>
      </c>
    </row>
    <row r="21" spans="1:4" x14ac:dyDescent="0.35">
      <c r="A21" s="26">
        <v>56971</v>
      </c>
      <c r="B21" s="27" t="s">
        <v>45</v>
      </c>
      <c r="C21" s="28">
        <v>36410</v>
      </c>
      <c r="D21" s="21">
        <f t="shared" ca="1" si="0"/>
        <v>19</v>
      </c>
    </row>
    <row r="22" spans="1:4" x14ac:dyDescent="0.35">
      <c r="A22" s="26">
        <v>56972</v>
      </c>
      <c r="B22" s="27" t="s">
        <v>46</v>
      </c>
      <c r="C22" s="28">
        <v>31815</v>
      </c>
      <c r="D22" s="21">
        <f t="shared" ca="1" si="0"/>
        <v>31</v>
      </c>
    </row>
    <row r="23" spans="1:4" x14ac:dyDescent="0.35">
      <c r="A23" s="26">
        <v>56973</v>
      </c>
      <c r="B23" s="27" t="s">
        <v>47</v>
      </c>
      <c r="C23" s="28">
        <v>29710</v>
      </c>
      <c r="D23" s="21">
        <f t="shared" ca="1" si="0"/>
        <v>37</v>
      </c>
    </row>
    <row r="24" spans="1:4" x14ac:dyDescent="0.35">
      <c r="A24" s="26">
        <v>56974</v>
      </c>
      <c r="B24" s="27" t="s">
        <v>48</v>
      </c>
      <c r="C24" s="28">
        <v>24439</v>
      </c>
      <c r="D24" s="21">
        <f t="shared" ca="1" si="0"/>
        <v>52</v>
      </c>
    </row>
    <row r="25" spans="1:4" x14ac:dyDescent="0.35">
      <c r="A25" s="26">
        <v>56975</v>
      </c>
      <c r="B25" s="27" t="s">
        <v>21</v>
      </c>
      <c r="C25" s="28">
        <v>26011</v>
      </c>
      <c r="D25" s="21">
        <f t="shared" ca="1" si="0"/>
        <v>47</v>
      </c>
    </row>
    <row r="26" spans="1:4" x14ac:dyDescent="0.35">
      <c r="A26" s="26">
        <v>56976</v>
      </c>
      <c r="B26" s="27" t="s">
        <v>49</v>
      </c>
      <c r="C26" s="28">
        <v>24208</v>
      </c>
      <c r="D26" s="21">
        <f t="shared" ca="1" si="0"/>
        <v>52</v>
      </c>
    </row>
    <row r="27" spans="1:4" x14ac:dyDescent="0.35">
      <c r="A27" s="26">
        <v>56977</v>
      </c>
      <c r="B27" s="27" t="s">
        <v>50</v>
      </c>
      <c r="C27" s="28">
        <v>31483</v>
      </c>
      <c r="D27" s="21">
        <f t="shared" ca="1" si="0"/>
        <v>32</v>
      </c>
    </row>
    <row r="28" spans="1:4" x14ac:dyDescent="0.35">
      <c r="A28" s="26">
        <v>56978</v>
      </c>
      <c r="B28" s="27" t="s">
        <v>51</v>
      </c>
      <c r="C28" s="28">
        <v>30695</v>
      </c>
      <c r="D28" s="21">
        <f t="shared" ca="1" si="0"/>
        <v>35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3"/>
  <sheetViews>
    <sheetView workbookViewId="0"/>
  </sheetViews>
  <sheetFormatPr defaultColWidth="9.1796875" defaultRowHeight="14.5" x14ac:dyDescent="0.35"/>
  <cols>
    <col min="1" max="2" width="13.26953125" style="17" bestFit="1" customWidth="1"/>
    <col min="3" max="5" width="9.1796875" style="17"/>
    <col min="6" max="7" width="9.7265625" style="17" bestFit="1" customWidth="1"/>
    <col min="8" max="8" width="9.54296875" style="17" customWidth="1"/>
    <col min="9" max="16384" width="9.1796875" style="17"/>
  </cols>
  <sheetData>
    <row r="1" spans="1:8" x14ac:dyDescent="0.35">
      <c r="A1" s="19">
        <v>43658</v>
      </c>
      <c r="B1" s="19">
        <v>43659</v>
      </c>
      <c r="E1" s="18" t="s">
        <v>53</v>
      </c>
      <c r="F1" s="19">
        <v>43658</v>
      </c>
      <c r="G1" s="19">
        <v>43659</v>
      </c>
      <c r="H1" s="18" t="s">
        <v>54</v>
      </c>
    </row>
    <row r="2" spans="1:8" x14ac:dyDescent="0.35">
      <c r="A2" s="18" t="s">
        <v>55</v>
      </c>
      <c r="B2" s="18" t="s">
        <v>55</v>
      </c>
    </row>
    <row r="3" spans="1:8" x14ac:dyDescent="0.35">
      <c r="A3" s="17">
        <v>5</v>
      </c>
      <c r="B3" s="17">
        <v>17</v>
      </c>
    </row>
    <row r="4" spans="1:8" x14ac:dyDescent="0.35">
      <c r="A4" s="17">
        <v>7</v>
      </c>
      <c r="B4" s="17">
        <v>18</v>
      </c>
    </row>
    <row r="5" spans="1:8" x14ac:dyDescent="0.35">
      <c r="A5" s="17">
        <v>8</v>
      </c>
      <c r="B5" s="17">
        <v>6</v>
      </c>
    </row>
    <row r="6" spans="1:8" x14ac:dyDescent="0.35">
      <c r="A6" s="17">
        <v>2.6</v>
      </c>
      <c r="B6" s="17">
        <v>8</v>
      </c>
    </row>
    <row r="7" spans="1:8" x14ac:dyDescent="0.35">
      <c r="A7" s="17">
        <v>5.5</v>
      </c>
      <c r="B7" s="17">
        <v>8.5</v>
      </c>
    </row>
    <row r="8" spans="1:8" x14ac:dyDescent="0.35">
      <c r="A8" s="17">
        <v>6.5</v>
      </c>
      <c r="B8" s="17">
        <v>12</v>
      </c>
    </row>
    <row r="9" spans="1:8" x14ac:dyDescent="0.35">
      <c r="A9" s="17">
        <v>7.5</v>
      </c>
      <c r="B9" s="17">
        <v>4</v>
      </c>
    </row>
    <row r="10" spans="1:8" x14ac:dyDescent="0.35">
      <c r="A10" s="17">
        <v>10</v>
      </c>
      <c r="B10" s="17">
        <v>7</v>
      </c>
    </row>
    <row r="11" spans="1:8" x14ac:dyDescent="0.35">
      <c r="A11" s="17">
        <v>12.5</v>
      </c>
      <c r="B11" s="17">
        <v>7</v>
      </c>
    </row>
    <row r="12" spans="1:8" x14ac:dyDescent="0.35">
      <c r="A12" s="17">
        <v>11</v>
      </c>
      <c r="B12" s="17">
        <v>14</v>
      </c>
    </row>
    <row r="13" spans="1:8" x14ac:dyDescent="0.35">
      <c r="A13" s="17">
        <v>13</v>
      </c>
      <c r="B13" s="17">
        <v>20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6"/>
  <sheetViews>
    <sheetView workbookViewId="0"/>
  </sheetViews>
  <sheetFormatPr defaultRowHeight="12.5" x14ac:dyDescent="0.25"/>
  <cols>
    <col min="1" max="1" width="15.7265625" bestFit="1" customWidth="1"/>
  </cols>
  <sheetData>
    <row r="1" spans="1:8" ht="13" x14ac:dyDescent="0.3">
      <c r="A1" s="3" t="s">
        <v>56</v>
      </c>
      <c r="B1" s="3">
        <v>0</v>
      </c>
      <c r="C1" s="3">
        <v>2.1</v>
      </c>
      <c r="D1" s="3">
        <v>5.0999999999999996</v>
      </c>
      <c r="E1" s="3">
        <v>10.1</v>
      </c>
      <c r="F1" s="3">
        <v>20.100000000000001</v>
      </c>
      <c r="G1" s="3">
        <v>30.1</v>
      </c>
      <c r="H1" s="3"/>
    </row>
    <row r="2" spans="1:8" ht="13" x14ac:dyDescent="0.3">
      <c r="A2" s="3" t="s">
        <v>22</v>
      </c>
      <c r="B2">
        <v>2</v>
      </c>
      <c r="C2">
        <v>3</v>
      </c>
      <c r="D2">
        <v>4</v>
      </c>
      <c r="E2">
        <v>5</v>
      </c>
      <c r="F2">
        <v>6</v>
      </c>
      <c r="G2">
        <v>7</v>
      </c>
    </row>
    <row r="3" spans="1:8" ht="13" x14ac:dyDescent="0.3">
      <c r="A3" s="3" t="s">
        <v>57</v>
      </c>
      <c r="B3" s="34">
        <v>6.75</v>
      </c>
      <c r="C3" s="34">
        <v>6.95</v>
      </c>
      <c r="D3" s="34">
        <v>6.95</v>
      </c>
      <c r="E3" s="34">
        <v>10.95</v>
      </c>
      <c r="F3" s="34">
        <v>13.25</v>
      </c>
      <c r="G3" s="4" t="s">
        <v>60</v>
      </c>
    </row>
    <row r="4" spans="1:8" ht="13" x14ac:dyDescent="0.3">
      <c r="A4" s="3" t="s">
        <v>58</v>
      </c>
      <c r="B4" s="34">
        <v>8.25</v>
      </c>
      <c r="C4" s="34">
        <v>8.4</v>
      </c>
      <c r="D4" s="34">
        <v>8.6</v>
      </c>
      <c r="E4" s="34">
        <v>11.8</v>
      </c>
      <c r="F4" s="34">
        <v>14.9</v>
      </c>
      <c r="G4" s="4" t="s">
        <v>60</v>
      </c>
    </row>
    <row r="5" spans="1:8" ht="13" x14ac:dyDescent="0.3">
      <c r="A5" s="3" t="s">
        <v>59</v>
      </c>
      <c r="B5" s="34">
        <v>13.95</v>
      </c>
      <c r="C5" s="34">
        <v>14.45</v>
      </c>
      <c r="D5" s="34">
        <v>14.95</v>
      </c>
      <c r="E5" s="34">
        <v>16.5</v>
      </c>
      <c r="F5" s="34">
        <v>20.75</v>
      </c>
      <c r="G5" s="4" t="s">
        <v>60</v>
      </c>
    </row>
    <row r="6" spans="1:8" ht="13" x14ac:dyDescent="0.3">
      <c r="A6" s="3" t="s">
        <v>73</v>
      </c>
      <c r="B6" s="34">
        <v>16.95</v>
      </c>
      <c r="C6" s="34">
        <v>18.350000000000001</v>
      </c>
      <c r="D6" s="34">
        <v>18.8</v>
      </c>
      <c r="E6" s="34">
        <v>19.100000000000001</v>
      </c>
      <c r="F6" s="34">
        <v>23.2</v>
      </c>
      <c r="G6" s="4" t="s">
        <v>60</v>
      </c>
    </row>
  </sheetData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5"/>
  <sheetViews>
    <sheetView workbookViewId="0"/>
  </sheetViews>
  <sheetFormatPr defaultColWidth="9.1796875" defaultRowHeight="12.5" x14ac:dyDescent="0.25"/>
  <cols>
    <col min="1" max="1" width="25.26953125" style="11" bestFit="1" customWidth="1"/>
    <col min="2" max="3" width="14.26953125" style="11" bestFit="1" customWidth="1"/>
    <col min="4" max="16384" width="9.1796875" style="11"/>
  </cols>
  <sheetData>
    <row r="1" spans="1:2" ht="18" x14ac:dyDescent="0.4">
      <c r="A1" s="30" t="s">
        <v>61</v>
      </c>
    </row>
    <row r="3" spans="1:2" ht="13" x14ac:dyDescent="0.3">
      <c r="A3" s="9" t="s">
        <v>62</v>
      </c>
      <c r="B3" s="11">
        <v>18</v>
      </c>
    </row>
    <row r="4" spans="1:2" ht="13" x14ac:dyDescent="0.3">
      <c r="A4" s="9" t="s">
        <v>63</v>
      </c>
      <c r="B4" s="11" t="s">
        <v>58</v>
      </c>
    </row>
    <row r="5" spans="1:2" ht="13" x14ac:dyDescent="0.3">
      <c r="A5" s="9" t="s">
        <v>64</v>
      </c>
      <c r="B5" s="39"/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600-000000000000}">
          <x14:formula1>
            <xm:f>'Parcel rates'!$A$3:$A$6</xm:f>
          </x14:formula1>
          <xm:sqref>B4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6"/>
  <sheetViews>
    <sheetView workbookViewId="0"/>
  </sheetViews>
  <sheetFormatPr defaultColWidth="9.1796875" defaultRowHeight="14.5" x14ac:dyDescent="0.35"/>
  <cols>
    <col min="1" max="1" width="14" style="32" bestFit="1" customWidth="1"/>
    <col min="2" max="2" width="10.7265625" style="32" bestFit="1" customWidth="1"/>
    <col min="3" max="3" width="13.81640625" style="32" bestFit="1" customWidth="1"/>
    <col min="4" max="4" width="8.26953125" style="32" bestFit="1" customWidth="1"/>
    <col min="5" max="16384" width="9.1796875" style="32"/>
  </cols>
  <sheetData>
    <row r="1" spans="1:4" x14ac:dyDescent="0.35">
      <c r="A1" s="31" t="s">
        <v>75</v>
      </c>
      <c r="B1" s="31" t="s">
        <v>65</v>
      </c>
      <c r="C1" s="31" t="s">
        <v>66</v>
      </c>
      <c r="D1" s="31" t="s">
        <v>67</v>
      </c>
    </row>
    <row r="2" spans="1:4" x14ac:dyDescent="0.35">
      <c r="A2" s="38">
        <v>1</v>
      </c>
      <c r="B2" s="40">
        <v>0.1865</v>
      </c>
      <c r="C2" s="38">
        <v>0</v>
      </c>
      <c r="D2" s="32">
        <v>1</v>
      </c>
    </row>
    <row r="3" spans="1:4" x14ac:dyDescent="0.35">
      <c r="A3" s="38">
        <v>20143</v>
      </c>
      <c r="B3" s="40">
        <v>0.22950000000000001</v>
      </c>
      <c r="C3" s="38">
        <f>(A3-A2)*B2</f>
        <v>3756.4830000000002</v>
      </c>
      <c r="D3" s="32">
        <v>2</v>
      </c>
    </row>
    <row r="4" spans="1:4" x14ac:dyDescent="0.35">
      <c r="A4" s="38">
        <v>34405</v>
      </c>
      <c r="B4" s="40">
        <v>0.40849999999999997</v>
      </c>
      <c r="C4" s="38">
        <f>(A4-A3)*B3+C3</f>
        <v>7029.612000000001</v>
      </c>
      <c r="D4" s="32">
        <v>3</v>
      </c>
    </row>
    <row r="5" spans="1:4" x14ac:dyDescent="0.35">
      <c r="A5" s="38">
        <v>68508</v>
      </c>
      <c r="B5" s="40">
        <v>0.51949999999999996</v>
      </c>
      <c r="C5" s="38">
        <f>(A5-A4)*B4+C4</f>
        <v>20960.6875</v>
      </c>
      <c r="D5" s="32">
        <v>4</v>
      </c>
    </row>
    <row r="6" spans="1:4" x14ac:dyDescent="0.35">
      <c r="A6" s="38">
        <v>9999999</v>
      </c>
    </row>
  </sheetData>
  <pageMargins left="0.7" right="0.7" top="0.75" bottom="0.75" header="0.3" footer="0.3"/>
  <pageSetup paperSize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2"/>
  <sheetViews>
    <sheetView workbookViewId="0"/>
  </sheetViews>
  <sheetFormatPr defaultColWidth="9.1796875" defaultRowHeight="14.5" x14ac:dyDescent="0.35"/>
  <cols>
    <col min="1" max="1" width="18.453125" style="32" bestFit="1" customWidth="1"/>
    <col min="2" max="2" width="13.54296875" style="32" bestFit="1" customWidth="1"/>
    <col min="3" max="3" width="9.1796875" style="32"/>
    <col min="4" max="4" width="15.7265625" style="32" bestFit="1" customWidth="1"/>
    <col min="5" max="5" width="19.7265625" style="32" bestFit="1" customWidth="1"/>
    <col min="6" max="6" width="17.54296875" style="32" bestFit="1" customWidth="1"/>
    <col min="7" max="16384" width="9.1796875" style="32"/>
  </cols>
  <sheetData>
    <row r="1" spans="1:6" x14ac:dyDescent="0.35">
      <c r="A1" s="31" t="s">
        <v>76</v>
      </c>
      <c r="B1" s="31" t="s">
        <v>77</v>
      </c>
      <c r="D1" s="31" t="s">
        <v>68</v>
      </c>
      <c r="E1" s="31" t="s">
        <v>69</v>
      </c>
      <c r="F1" s="31" t="s">
        <v>70</v>
      </c>
    </row>
    <row r="2" spans="1:6" x14ac:dyDescent="0.35">
      <c r="A2" s="38">
        <v>34558</v>
      </c>
      <c r="B2" s="38"/>
      <c r="D2" s="33"/>
      <c r="E2" s="38"/>
      <c r="F2" s="3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9</vt:i4>
      </vt:variant>
    </vt:vector>
  </HeadingPairs>
  <TitlesOfParts>
    <vt:vector size="9" baseType="lpstr">
      <vt:lpstr>Supplier 4.1</vt:lpstr>
      <vt:lpstr>Exercise 4.1</vt:lpstr>
      <vt:lpstr>Premiums 4.2</vt:lpstr>
      <vt:lpstr>Exercise 4.2</vt:lpstr>
      <vt:lpstr>Exercise 4.3</vt:lpstr>
      <vt:lpstr>Parcel rates</vt:lpstr>
      <vt:lpstr>Exercise 4.4</vt:lpstr>
      <vt:lpstr>Tax rate</vt:lpstr>
      <vt:lpstr>Exercise 4.5</vt:lpstr>
    </vt:vector>
  </TitlesOfParts>
  <Company>Hogeschool Rotterdam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GroeB</dc:creator>
  <cp:lastModifiedBy>Ben Groenendijk</cp:lastModifiedBy>
  <dcterms:created xsi:type="dcterms:W3CDTF">2010-07-14T13:21:51Z</dcterms:created>
  <dcterms:modified xsi:type="dcterms:W3CDTF">2019-01-20T12:16:38Z</dcterms:modified>
</cp:coreProperties>
</file>