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7\"/>
    </mc:Choice>
  </mc:AlternateContent>
  <xr:revisionPtr revIDLastSave="0" documentId="13_ncr:1_{AEEDCEAE-8344-4C03-800F-01C91E38DE26}" xr6:coauthVersionLast="40" xr6:coauthVersionMax="40" xr10:uidLastSave="{00000000-0000-0000-0000-000000000000}"/>
  <bookViews>
    <workbookView xWindow="120" yWindow="20" windowWidth="15200" windowHeight="8190" xr2:uid="{00000000-000D-0000-FFFF-FFFF00000000}"/>
  </bookViews>
  <sheets>
    <sheet name="Example 7.1" sheetId="4" r:id="rId1"/>
    <sheet name="Example7.2" sheetId="5" r:id="rId2"/>
    <sheet name="Example 7.3" sheetId="9" r:id="rId3"/>
  </sheets>
  <definedNames>
    <definedName name="solver_cvg" localSheetId="2" hidden="1">0.0001</definedName>
    <definedName name="solver_cvg" localSheetId="1" hidden="1">0.0001</definedName>
    <definedName name="solver_drv" localSheetId="2" hidden="1">2</definedName>
    <definedName name="solver_drv" localSheetId="1" hidden="1">1</definedName>
    <definedName name="solver_eng" localSheetId="0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2147483647</definedName>
    <definedName name="solver_itr" localSheetId="1" hidden="1">2147483647</definedName>
    <definedName name="solver_lhs1" localSheetId="2" hidden="1">'Example 7.3'!$B$6:$D$6</definedName>
    <definedName name="solver_lhs2" localSheetId="2" hidden="1">'Example 7.3'!$B$6:$D$6</definedName>
    <definedName name="solver_lhs3" localSheetId="2" hidden="1">'Example 7.3'!$F$8</definedName>
    <definedName name="solver_lhs4" localSheetId="2" hidden="1">'Example 7.3'!$F$9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0" hidden="1">1</definedName>
    <definedName name="solver_neg" localSheetId="2" hidden="1">1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0" hidden="1">0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0" hidden="1">'Example 7.1'!$C$29</definedName>
    <definedName name="solver_opt" localSheetId="1" hidden="1">Example7.2!$O$5</definedName>
    <definedName name="solver_pre" localSheetId="2" hidden="1">0.000001</definedName>
    <definedName name="solver_pre" localSheetId="1" hidden="1">0.000001</definedName>
    <definedName name="solver_rbv" localSheetId="2" hidden="1">2</definedName>
    <definedName name="solver_rbv" localSheetId="1" hidden="1">1</definedName>
    <definedName name="solver_rel1" localSheetId="2" hidden="1">4</definedName>
    <definedName name="solver_rel2" localSheetId="2" hidden="1">3</definedName>
    <definedName name="solver_rel3" localSheetId="2" hidden="1">1</definedName>
    <definedName name="solver_rel4" localSheetId="2" hidden="1">1</definedName>
    <definedName name="solver_rhs1" localSheetId="2" hidden="1">integer</definedName>
    <definedName name="solver_rhs2" localSheetId="2" hidden="1">10</definedName>
    <definedName name="solver_rhs3" localSheetId="2" hidden="1">'Example 7.3'!$F$2</definedName>
    <definedName name="solver_rhs4" localSheetId="2" hidden="1">'Example 7.3'!$F$3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2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0" hidden="1">1</definedName>
    <definedName name="solver_typ" localSheetId="2" hidden="1">1</definedName>
    <definedName name="solver_typ" localSheetId="1" hidden="1">1</definedName>
    <definedName name="solver_val" localSheetId="0" hidden="1">0</definedName>
    <definedName name="solver_val" localSheetId="2" hidden="1">0</definedName>
    <definedName name="solver_val" localSheetId="1" hidden="1">0</definedName>
    <definedName name="solver_ver" localSheetId="0" hidden="1">3</definedName>
    <definedName name="solver_ver" localSheetId="2" hidden="1">3</definedName>
    <definedName name="solver_ver" localSheetId="1" hidden="1">3</definedName>
  </definedNames>
  <calcPr calcId="191029"/>
</workbook>
</file>

<file path=xl/calcChain.xml><?xml version="1.0" encoding="utf-8"?>
<calcChain xmlns="http://schemas.openxmlformats.org/spreadsheetml/2006/main">
  <c r="D10" i="9" l="1"/>
  <c r="C10" i="9"/>
  <c r="B10" i="9"/>
  <c r="D9" i="9"/>
  <c r="C9" i="9"/>
  <c r="B9" i="9"/>
  <c r="D8" i="9"/>
  <c r="C8" i="9"/>
  <c r="B8" i="9"/>
  <c r="F2" i="9"/>
  <c r="F9" i="9" l="1"/>
  <c r="F8" i="9"/>
  <c r="F10" i="9"/>
  <c r="D12" i="4"/>
  <c r="C5" i="4"/>
  <c r="C7" i="4" s="1"/>
  <c r="D7" i="4" s="1"/>
  <c r="D13" i="4" s="1"/>
</calcChain>
</file>

<file path=xl/sharedStrings.xml><?xml version="1.0" encoding="utf-8"?>
<sst xmlns="http://schemas.openxmlformats.org/spreadsheetml/2006/main" count="38" uniqueCount="35">
  <si>
    <t>per week</t>
  </si>
  <si>
    <t xml:space="preserve">Product: </t>
  </si>
  <si>
    <t>Iroko</t>
  </si>
  <si>
    <t xml:space="preserve">Miloko </t>
  </si>
  <si>
    <t>Taroko</t>
  </si>
  <si>
    <t>Performance</t>
  </si>
  <si>
    <t>Average revenue per order</t>
  </si>
  <si>
    <t>Order costs</t>
  </si>
  <si>
    <t>Gross profit per order</t>
  </si>
  <si>
    <t>Average orders</t>
  </si>
  <si>
    <t>Salaries</t>
  </si>
  <si>
    <t>Rent</t>
  </si>
  <si>
    <t>Logistics costs</t>
  </si>
  <si>
    <t>Subtotal</t>
  </si>
  <si>
    <t>Operating profit</t>
  </si>
  <si>
    <t>Annual demand (tons) (D):</t>
  </si>
  <si>
    <t>Total costs</t>
  </si>
  <si>
    <t>Stock costs (per ton) (Cs)</t>
  </si>
  <si>
    <t>Ordering costs (Co):</t>
  </si>
  <si>
    <t>Total</t>
  </si>
  <si>
    <t>minutes</t>
  </si>
  <si>
    <t>Quantity to produce</t>
  </si>
  <si>
    <t>Total gross profit</t>
  </si>
  <si>
    <t>Palm oil, type HQ-E</t>
  </si>
  <si>
    <t>Order quantity (per ton) (Q):</t>
  </si>
  <si>
    <t>Safety stock (per ton) (Ss)</t>
  </si>
  <si>
    <t>Labor (in minutes)</t>
  </si>
  <si>
    <t>Total labor</t>
  </si>
  <si>
    <t>per year (52 wks)</t>
  </si>
  <si>
    <t>Total composite</t>
  </si>
  <si>
    <t>Pacific Café</t>
  </si>
  <si>
    <t>Advertising</t>
  </si>
  <si>
    <t>Composite (in liters)</t>
  </si>
  <si>
    <t>liters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</si>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</sst>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\ * #,##0.00_-;_-&quot;$&quot;\ * #,##0.00\-;_-&quot;$&quot;\ * &quot;-&quot;??_-;_-@_-"/>
    <numFmt numFmtId="165" formatCode="&quot;$&quot;\ #,##0.00_-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1"/>
    <xf numFmtId="0" fontId="3" fillId="0" borderId="0" xfId="1" applyFont="1"/>
    <xf numFmtId="165" fontId="1" fillId="0" borderId="0" xfId="1" applyNumberFormat="1"/>
    <xf numFmtId="0" fontId="1" fillId="0" borderId="0" xfId="1" applyFont="1"/>
    <xf numFmtId="0" fontId="5" fillId="0" borderId="0" xfId="1" applyFont="1"/>
    <xf numFmtId="0" fontId="1" fillId="0" borderId="0" xfId="1" applyFill="1"/>
    <xf numFmtId="0" fontId="4" fillId="0" borderId="0" xfId="0" applyFont="1"/>
    <xf numFmtId="165" fontId="0" fillId="0" borderId="0" xfId="0" applyNumberFormat="1"/>
    <xf numFmtId="166" fontId="1" fillId="0" borderId="0" xfId="1" applyNumberFormat="1"/>
    <xf numFmtId="166" fontId="3" fillId="0" borderId="0" xfId="1" applyNumberFormat="1" applyFont="1"/>
    <xf numFmtId="166" fontId="0" fillId="0" borderId="0" xfId="3" applyNumberFormat="1" applyFont="1"/>
    <xf numFmtId="166" fontId="0" fillId="0" borderId="0" xfId="0" applyNumberFormat="1"/>
    <xf numFmtId="0" fontId="1" fillId="2" borderId="0" xfId="1" applyFill="1"/>
    <xf numFmtId="166" fontId="1" fillId="2" borderId="0" xfId="1" applyNumberFormat="1" applyFill="1"/>
    <xf numFmtId="3" fontId="1" fillId="2" borderId="0" xfId="1" applyNumberFormat="1" applyFill="1"/>
    <xf numFmtId="0" fontId="0" fillId="2" borderId="0" xfId="0" applyFill="1"/>
    <xf numFmtId="0" fontId="2" fillId="0" borderId="0" xfId="1" applyFont="1" applyAlignment="1">
      <alignment horizontal="center"/>
    </xf>
  </cellXfs>
  <cellStyles count="5">
    <cellStyle name="Euro" xfId="2" xr:uid="{00000000-0005-0000-0000-000000000000}"/>
    <cellStyle name="Procent 2" xfId="4" xr:uid="{00000000-0005-0000-0000-000002000000}"/>
    <cellStyle name="Standaard" xfId="0" builtinId="0"/>
    <cellStyle name="Standaard 2" xfId="1" xr:uid="{00000000-0005-0000-0000-000003000000}"/>
    <cellStyle name="Valuta 2" xfId="3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sqref="A1:D1"/>
    </sheetView>
  </sheetViews>
  <sheetFormatPr defaultColWidth="9.1796875" defaultRowHeight="12.5" x14ac:dyDescent="0.25"/>
  <cols>
    <col min="1" max="1" width="22.54296875" style="1" bestFit="1" customWidth="1"/>
    <col min="2" max="2" width="13.7265625" style="1" bestFit="1" customWidth="1"/>
    <col min="3" max="3" width="13" style="1" customWidth="1"/>
    <col min="4" max="4" width="16.453125" style="1" bestFit="1" customWidth="1"/>
    <col min="5" max="16384" width="9.1796875" style="1"/>
  </cols>
  <sheetData>
    <row r="1" spans="1:4" ht="15.5" x14ac:dyDescent="0.35">
      <c r="A1" s="17" t="s">
        <v>30</v>
      </c>
      <c r="B1" s="17"/>
      <c r="C1" s="17"/>
      <c r="D1" s="17"/>
    </row>
    <row r="2" spans="1:4" ht="13" x14ac:dyDescent="0.3">
      <c r="A2" s="2" t="s">
        <v>5</v>
      </c>
      <c r="B2" s="2"/>
      <c r="C2" s="2" t="s">
        <v>0</v>
      </c>
      <c r="D2" s="2" t="s">
        <v>28</v>
      </c>
    </row>
    <row r="3" spans="1:4" x14ac:dyDescent="0.25">
      <c r="A3" s="1" t="s">
        <v>6</v>
      </c>
      <c r="C3" s="14">
        <v>3.65</v>
      </c>
      <c r="D3" s="3"/>
    </row>
    <row r="4" spans="1:4" x14ac:dyDescent="0.25">
      <c r="A4" s="1" t="s">
        <v>7</v>
      </c>
      <c r="C4" s="14">
        <v>1.9</v>
      </c>
      <c r="D4" s="3"/>
    </row>
    <row r="5" spans="1:4" x14ac:dyDescent="0.25">
      <c r="A5" s="1" t="s">
        <v>8</v>
      </c>
      <c r="C5" s="9">
        <f>C3-C4</f>
        <v>1.75</v>
      </c>
      <c r="D5" s="3"/>
    </row>
    <row r="6" spans="1:4" x14ac:dyDescent="0.25">
      <c r="A6" s="1" t="s">
        <v>9</v>
      </c>
      <c r="C6" s="15">
        <v>12556</v>
      </c>
      <c r="D6" s="3"/>
    </row>
    <row r="7" spans="1:4" ht="13" x14ac:dyDescent="0.3">
      <c r="A7" s="1" t="s">
        <v>22</v>
      </c>
      <c r="C7" s="10">
        <f>C5*C6</f>
        <v>21973</v>
      </c>
      <c r="D7" s="10">
        <f>C7*52</f>
        <v>1142596</v>
      </c>
    </row>
    <row r="8" spans="1:4" x14ac:dyDescent="0.25">
      <c r="B8" s="1" t="s">
        <v>10</v>
      </c>
      <c r="C8" s="3"/>
      <c r="D8" s="14">
        <v>257853</v>
      </c>
    </row>
    <row r="9" spans="1:4" x14ac:dyDescent="0.25">
      <c r="B9" s="1" t="s">
        <v>11</v>
      </c>
      <c r="C9" s="3"/>
      <c r="D9" s="14">
        <v>185654</v>
      </c>
    </row>
    <row r="10" spans="1:4" x14ac:dyDescent="0.25">
      <c r="B10" s="1" t="s">
        <v>31</v>
      </c>
      <c r="C10" s="3"/>
      <c r="D10" s="14">
        <v>57650</v>
      </c>
    </row>
    <row r="11" spans="1:4" x14ac:dyDescent="0.25">
      <c r="B11" s="4" t="s">
        <v>12</v>
      </c>
      <c r="C11" s="3"/>
      <c r="D11" s="14">
        <v>496944</v>
      </c>
    </row>
    <row r="12" spans="1:4" ht="13" x14ac:dyDescent="0.3">
      <c r="A12" s="1" t="s">
        <v>13</v>
      </c>
      <c r="C12" s="3"/>
      <c r="D12" s="10">
        <f>SUM(D8:D11)</f>
        <v>998101</v>
      </c>
    </row>
    <row r="13" spans="1:4" ht="13" x14ac:dyDescent="0.3">
      <c r="A13" s="1" t="s">
        <v>14</v>
      </c>
      <c r="C13" s="3"/>
      <c r="D13" s="10">
        <f>D7-D12</f>
        <v>144495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/>
  </sheetViews>
  <sheetFormatPr defaultRowHeight="14.5" x14ac:dyDescent="0.35"/>
  <cols>
    <col min="1" max="1" width="26.453125" customWidth="1"/>
    <col min="2" max="2" width="12.453125" customWidth="1"/>
  </cols>
  <sheetData>
    <row r="1" spans="1:2" x14ac:dyDescent="0.35">
      <c r="A1" s="2" t="s">
        <v>1</v>
      </c>
      <c r="B1" s="2" t="s">
        <v>23</v>
      </c>
    </row>
    <row r="2" spans="1:2" x14ac:dyDescent="0.35">
      <c r="A2" s="2"/>
      <c r="B2" s="2"/>
    </row>
    <row r="3" spans="1:2" x14ac:dyDescent="0.35">
      <c r="A3" s="1" t="s">
        <v>15</v>
      </c>
      <c r="B3" s="1">
        <v>300000</v>
      </c>
    </row>
    <row r="4" spans="1:2" x14ac:dyDescent="0.35">
      <c r="A4" s="1" t="s">
        <v>18</v>
      </c>
      <c r="B4" s="11">
        <v>250</v>
      </c>
    </row>
    <row r="5" spans="1:2" x14ac:dyDescent="0.35">
      <c r="A5" s="1" t="s">
        <v>24</v>
      </c>
      <c r="B5" s="13">
        <v>100</v>
      </c>
    </row>
    <row r="6" spans="1:2" x14ac:dyDescent="0.35">
      <c r="A6" s="1" t="s">
        <v>17</v>
      </c>
      <c r="B6" s="11">
        <v>1250</v>
      </c>
    </row>
    <row r="7" spans="1:2" x14ac:dyDescent="0.35">
      <c r="A7" s="1" t="s">
        <v>25</v>
      </c>
      <c r="B7" s="1">
        <v>25000</v>
      </c>
    </row>
    <row r="8" spans="1:2" x14ac:dyDescent="0.35">
      <c r="A8" s="6" t="s">
        <v>16</v>
      </c>
    </row>
  </sheetData>
  <dataValidations count="1">
    <dataValidation type="decimal" operator="greaterThan" allowBlank="1" showInputMessage="1" showErrorMessage="1" errorTitle="Foutmelding" error="waarde moet groter zijn dan 0!" sqref="B5" xr:uid="{00000000-0002-0000-0100-000000000000}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/>
  </sheetViews>
  <sheetFormatPr defaultColWidth="9.1796875" defaultRowHeight="15.5" x14ac:dyDescent="0.35"/>
  <cols>
    <col min="1" max="1" width="22.26953125" style="5" bestFit="1" customWidth="1"/>
    <col min="2" max="2" width="14.81640625" style="5" bestFit="1" customWidth="1"/>
    <col min="3" max="3" width="13.54296875" style="5" bestFit="1" customWidth="1"/>
    <col min="4" max="4" width="14.81640625" style="5" bestFit="1" customWidth="1"/>
    <col min="5" max="5" width="9.1796875" style="5"/>
    <col min="6" max="6" width="14.81640625" style="5" bestFit="1" customWidth="1"/>
    <col min="7" max="7" width="11.26953125" style="5" bestFit="1" customWidth="1"/>
    <col min="8" max="16384" width="9.1796875" style="5"/>
  </cols>
  <sheetData>
    <row r="1" spans="1:8" x14ac:dyDescent="0.35">
      <c r="A1"/>
      <c r="B1" s="7" t="s">
        <v>2</v>
      </c>
      <c r="C1" s="7" t="s">
        <v>3</v>
      </c>
      <c r="D1" s="7" t="s">
        <v>4</v>
      </c>
      <c r="E1" s="7"/>
      <c r="F1" s="7" t="s">
        <v>19</v>
      </c>
      <c r="G1"/>
      <c r="H1"/>
    </row>
    <row r="2" spans="1:8" x14ac:dyDescent="0.35">
      <c r="A2" s="7" t="s">
        <v>26</v>
      </c>
      <c r="B2">
        <v>60</v>
      </c>
      <c r="C2">
        <v>75</v>
      </c>
      <c r="D2">
        <v>120</v>
      </c>
      <c r="E2"/>
      <c r="F2">
        <f>65*60</f>
        <v>3900</v>
      </c>
      <c r="G2" t="s">
        <v>20</v>
      </c>
      <c r="H2"/>
    </row>
    <row r="3" spans="1:8" x14ac:dyDescent="0.35">
      <c r="A3" s="7" t="s">
        <v>32</v>
      </c>
      <c r="B3">
        <v>65</v>
      </c>
      <c r="C3">
        <v>95</v>
      </c>
      <c r="D3">
        <v>130</v>
      </c>
      <c r="E3"/>
      <c r="F3">
        <v>4000</v>
      </c>
      <c r="G3" t="s">
        <v>33</v>
      </c>
      <c r="H3"/>
    </row>
    <row r="4" spans="1:8" x14ac:dyDescent="0.35">
      <c r="A4" s="7" t="s">
        <v>34</v>
      </c>
      <c r="B4" s="12">
        <v>300</v>
      </c>
      <c r="C4" s="12">
        <v>800</v>
      </c>
      <c r="D4" s="12">
        <v>1300</v>
      </c>
      <c r="E4"/>
      <c r="F4"/>
      <c r="G4"/>
      <c r="H4"/>
    </row>
    <row r="5" spans="1:8" x14ac:dyDescent="0.35">
      <c r="A5" s="7"/>
      <c r="B5"/>
      <c r="C5"/>
      <c r="D5"/>
      <c r="E5"/>
      <c r="F5"/>
      <c r="G5"/>
      <c r="H5"/>
    </row>
    <row r="6" spans="1:8" x14ac:dyDescent="0.35">
      <c r="A6" s="7" t="s">
        <v>21</v>
      </c>
      <c r="B6" s="16">
        <v>1</v>
      </c>
      <c r="C6" s="16">
        <v>1</v>
      </c>
      <c r="D6" s="16">
        <v>1</v>
      </c>
      <c r="E6"/>
      <c r="F6"/>
      <c r="G6"/>
      <c r="H6"/>
    </row>
    <row r="7" spans="1:8" x14ac:dyDescent="0.35">
      <c r="A7" s="7"/>
      <c r="B7"/>
      <c r="C7"/>
      <c r="D7"/>
      <c r="E7"/>
      <c r="F7"/>
      <c r="G7"/>
      <c r="H7"/>
    </row>
    <row r="8" spans="1:8" x14ac:dyDescent="0.35">
      <c r="A8" s="7" t="s">
        <v>27</v>
      </c>
      <c r="B8">
        <f>B6*B2</f>
        <v>60</v>
      </c>
      <c r="C8">
        <f t="shared" ref="C8:D8" si="0">C6*C2</f>
        <v>75</v>
      </c>
      <c r="D8">
        <f t="shared" si="0"/>
        <v>120</v>
      </c>
      <c r="E8"/>
      <c r="F8">
        <f>SUM(B8:D8)</f>
        <v>255</v>
      </c>
      <c r="G8" t="s">
        <v>20</v>
      </c>
      <c r="H8"/>
    </row>
    <row r="9" spans="1:8" x14ac:dyDescent="0.35">
      <c r="A9" s="7" t="s">
        <v>29</v>
      </c>
      <c r="B9">
        <f>B6*B3</f>
        <v>65</v>
      </c>
      <c r="C9">
        <f t="shared" ref="C9:D9" si="1">C6*C3</f>
        <v>95</v>
      </c>
      <c r="D9">
        <f t="shared" si="1"/>
        <v>130</v>
      </c>
      <c r="E9"/>
      <c r="F9">
        <f>SUM(B9:D9)</f>
        <v>290</v>
      </c>
      <c r="G9" t="s">
        <v>33</v>
      </c>
      <c r="H9"/>
    </row>
    <row r="10" spans="1:8" x14ac:dyDescent="0.35">
      <c r="A10" s="7" t="s">
        <v>22</v>
      </c>
      <c r="B10" s="12">
        <f>B6*B4</f>
        <v>300</v>
      </c>
      <c r="C10" s="12">
        <f t="shared" ref="C10:D10" si="2">C6*C4</f>
        <v>800</v>
      </c>
      <c r="D10" s="12">
        <f t="shared" si="2"/>
        <v>1300</v>
      </c>
      <c r="E10" s="8"/>
      <c r="F10" s="12">
        <f>SUM(B10:D10)</f>
        <v>2400</v>
      </c>
      <c r="G10"/>
      <c r="H10"/>
    </row>
  </sheetData>
  <conditionalFormatting sqref="F8">
    <cfRule type="cellIs" dxfId="1" priority="2" operator="greaterThan">
      <formula>$F$2</formula>
    </cfRule>
  </conditionalFormatting>
  <conditionalFormatting sqref="F9">
    <cfRule type="cellIs" dxfId="0" priority="1" operator="greaterThan">
      <formula>$F$3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Example 7.1</vt:lpstr>
      <vt:lpstr>Example7.2</vt:lpstr>
      <vt:lpstr>Example 7.3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2012-10-28T20:14:38Z</dcterms:created>
  <dcterms:modified xsi:type="dcterms:W3CDTF">2019-01-20T12:17:51Z</dcterms:modified>
</cp:coreProperties>
</file>