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Solutions\Chapter 2\"/>
    </mc:Choice>
  </mc:AlternateContent>
  <xr:revisionPtr revIDLastSave="0" documentId="13_ncr:1_{F64CA0D2-2299-4570-9AB5-1DAFC5AE1D9B}" xr6:coauthVersionLast="40" xr6:coauthVersionMax="40" xr10:uidLastSave="{00000000-0000-0000-0000-000000000000}"/>
  <bookViews>
    <workbookView xWindow="360" yWindow="270" windowWidth="14960" windowHeight="7940" xr2:uid="{00000000-000D-0000-FFFF-FFFF00000000}"/>
  </bookViews>
  <sheets>
    <sheet name="Exercise 2.1" sheetId="1" r:id="rId1"/>
    <sheet name="Exercise 2.2" sheetId="3" r:id="rId2"/>
    <sheet name="Exercise 2.3" sheetId="13" r:id="rId3"/>
    <sheet name="Exercise 2.4" sheetId="10" r:id="rId4"/>
    <sheet name="Copy Exercise 2.4" sheetId="11" r:id="rId5"/>
    <sheet name="Exercise 2.5" sheetId="15" r:id="rId6"/>
    <sheet name="Exercise 2.6" sheetId="12" r:id="rId7"/>
  </sheets>
  <calcPr calcId="191029"/>
</workbook>
</file>

<file path=xl/calcChain.xml><?xml version="1.0" encoding="utf-8"?>
<calcChain xmlns="http://schemas.openxmlformats.org/spreadsheetml/2006/main">
  <c r="F6" i="15" l="1"/>
  <c r="F7" i="15"/>
  <c r="F8" i="15"/>
  <c r="F9" i="15"/>
  <c r="G9" i="15" s="1"/>
  <c r="F5" i="15"/>
  <c r="G5" i="15" s="1"/>
  <c r="H5" i="15" s="1"/>
  <c r="G8" i="15"/>
  <c r="H8" i="15" s="1"/>
  <c r="G7" i="15"/>
  <c r="H7" i="15" s="1"/>
  <c r="G6" i="15"/>
  <c r="H6" i="15" s="1"/>
  <c r="H9" i="15" l="1"/>
  <c r="I9" i="15" s="1"/>
  <c r="I8" i="15"/>
  <c r="I7" i="15"/>
  <c r="I6" i="15"/>
  <c r="H11" i="15"/>
  <c r="G11" i="15"/>
  <c r="G7" i="13"/>
  <c r="B7" i="13"/>
  <c r="I5" i="15" l="1"/>
  <c r="I11" i="15" s="1"/>
  <c r="C5" i="12"/>
  <c r="C6" i="12"/>
  <c r="C7" i="12"/>
  <c r="C8" i="12"/>
  <c r="C9" i="12"/>
  <c r="C10" i="12"/>
  <c r="C11" i="12"/>
  <c r="C12" i="12"/>
  <c r="C13" i="12"/>
  <c r="C14" i="12"/>
  <c r="C4" i="12"/>
  <c r="B8" i="10" l="1"/>
  <c r="B5" i="10"/>
  <c r="D4" i="3" l="1"/>
  <c r="B7" i="3"/>
  <c r="B4" i="1"/>
  <c r="B6" i="1" s="1"/>
</calcChain>
</file>

<file path=xl/sharedStrings.xml><?xml version="1.0" encoding="utf-8"?>
<sst xmlns="http://schemas.openxmlformats.org/spreadsheetml/2006/main" count="85" uniqueCount="57">
  <si>
    <t>Totaal</t>
  </si>
  <si>
    <t>Amount:</t>
  </si>
  <si>
    <t>Interest rate:</t>
  </si>
  <si>
    <t>Payment:</t>
  </si>
  <si>
    <t>year</t>
  </si>
  <si>
    <t>yearly</t>
  </si>
  <si>
    <t>monthly</t>
  </si>
  <si>
    <t>Term (in years):</t>
  </si>
  <si>
    <t>Residual  value:</t>
  </si>
  <si>
    <t>Monthly costs:</t>
  </si>
  <si>
    <t>Value 10 hand scanners:</t>
  </si>
  <si>
    <t>Buy</t>
  </si>
  <si>
    <t>Lease</t>
  </si>
  <si>
    <t>Term:</t>
  </si>
  <si>
    <t>Deposit:</t>
  </si>
  <si>
    <t>Driving licence calculation</t>
  </si>
  <si>
    <t>Starting capital:</t>
  </si>
  <si>
    <t>Monthly</t>
  </si>
  <si>
    <t>Year</t>
  </si>
  <si>
    <t>Weekly</t>
  </si>
  <si>
    <t>Monthly deposit (PMT)</t>
  </si>
  <si>
    <t>Interest rate</t>
  </si>
  <si>
    <t>Term (years)</t>
  </si>
  <si>
    <t>Has been made negative in formula of cel B5!</t>
  </si>
  <si>
    <t>Has been made negative in formula of cel B8!</t>
  </si>
  <si>
    <t>Customer no.</t>
  </si>
  <si>
    <t>Name</t>
  </si>
  <si>
    <t>Date</t>
  </si>
  <si>
    <t>Ordernr no.</t>
  </si>
  <si>
    <t>J.Brown</t>
  </si>
  <si>
    <t>Item no.</t>
  </si>
  <si>
    <t>Desciption</t>
  </si>
  <si>
    <t>Quantity</t>
  </si>
  <si>
    <t>Unit price</t>
  </si>
  <si>
    <t>Discount%</t>
  </si>
  <si>
    <t>Unit price discount</t>
  </si>
  <si>
    <t>Roller blue fine</t>
  </si>
  <si>
    <t xml:space="preserve">Remover 30 cc </t>
  </si>
  <si>
    <t>Roller ball pen</t>
  </si>
  <si>
    <t>Roller pen red</t>
  </si>
  <si>
    <t>Roller pen green</t>
  </si>
  <si>
    <t>Shipments per week:</t>
  </si>
  <si>
    <t>Week no.</t>
  </si>
  <si>
    <t>Number of shipments</t>
  </si>
  <si>
    <t>Labor</t>
  </si>
  <si>
    <t>Payed interest:</t>
  </si>
  <si>
    <t>Tip: If you want a positive value, put a minus sign in front of PV in the formula bar.</t>
  </si>
  <si>
    <t>Sales tax%</t>
  </si>
  <si>
    <t>Amount</t>
  </si>
  <si>
    <t>Sales tax</t>
  </si>
  <si>
    <t>Subtotal</t>
  </si>
  <si>
    <t>Future capital:</t>
  </si>
  <si>
    <t>Initial deposit:</t>
  </si>
  <si>
    <t>Initial capital:</t>
  </si>
  <si>
    <t>Retirement calculation</t>
  </si>
  <si>
    <t>Initial deposit (PV)</t>
  </si>
  <si>
    <t>Future capital (FV)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</si>
</sst>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_-&quot;€&quot;\ * #,##0.00\-;_-&quot;€&quot;\ * &quot;-&quot;??_-;_-@_-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b/>
      <sz val="12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16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10" fontId="0" fillId="0" borderId="0" xfId="0" applyNumberFormat="1"/>
    <xf numFmtId="0" fontId="3" fillId="0" borderId="0" xfId="0" applyFont="1" applyFill="1" applyBorder="1"/>
    <xf numFmtId="10" fontId="3" fillId="0" borderId="0" xfId="0" applyNumberFormat="1" applyFont="1" applyFill="1" applyBorder="1"/>
    <xf numFmtId="0" fontId="4" fillId="0" borderId="0" xfId="2"/>
    <xf numFmtId="0" fontId="2" fillId="0" borderId="0" xfId="2" applyFont="1" applyAlignment="1">
      <alignment horizontal="center"/>
    </xf>
    <xf numFmtId="0" fontId="2" fillId="0" borderId="0" xfId="2" applyFont="1"/>
    <xf numFmtId="0" fontId="5" fillId="0" borderId="0" xfId="0" applyFont="1"/>
    <xf numFmtId="164" fontId="6" fillId="0" borderId="0" xfId="3" applyFont="1" applyFill="1"/>
    <xf numFmtId="0" fontId="0" fillId="0" borderId="0" xfId="0" applyFont="1"/>
    <xf numFmtId="14" fontId="0" fillId="0" borderId="0" xfId="0" applyNumberFormat="1" applyFont="1"/>
    <xf numFmtId="9" fontId="0" fillId="0" borderId="0" xfId="0" applyNumberFormat="1" applyFont="1"/>
    <xf numFmtId="164" fontId="7" fillId="0" borderId="0" xfId="3" applyFont="1" applyFill="1"/>
    <xf numFmtId="0" fontId="2" fillId="0" borderId="0" xfId="0" applyFont="1" applyAlignment="1">
      <alignment horizontal="right"/>
    </xf>
    <xf numFmtId="0" fontId="6" fillId="0" borderId="0" xfId="0" applyFont="1" applyBorder="1"/>
    <xf numFmtId="0" fontId="0" fillId="0" borderId="0" xfId="0" applyBorder="1"/>
    <xf numFmtId="165" fontId="0" fillId="0" borderId="0" xfId="1" applyNumberFormat="1" applyFont="1"/>
    <xf numFmtId="165" fontId="0" fillId="0" borderId="0" xfId="0" applyNumberFormat="1"/>
    <xf numFmtId="165" fontId="3" fillId="0" borderId="0" xfId="1" applyNumberFormat="1" applyFont="1" applyFill="1" applyBorder="1"/>
    <xf numFmtId="165" fontId="3" fillId="0" borderId="0" xfId="0" applyNumberFormat="1" applyFont="1" applyFill="1" applyBorder="1"/>
    <xf numFmtId="165" fontId="2" fillId="0" borderId="0" xfId="0" applyNumberFormat="1" applyFont="1"/>
  </cellXfs>
  <cellStyles count="4">
    <cellStyle name="Standaard" xfId="0" builtinId="0"/>
    <cellStyle name="Standaard 2" xfId="2" xr:uid="{00000000-0005-0000-0000-000002000000}"/>
    <cellStyle name="Valuta" xfId="1" builtinId="4"/>
    <cellStyle name="Valuta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/>
  </sheetViews>
  <sheetFormatPr defaultRowHeight="14.5" x14ac:dyDescent="0.35"/>
  <cols>
    <col min="1" max="1" width="14.81640625" bestFit="1" customWidth="1"/>
    <col min="2" max="2" width="12" bestFit="1" customWidth="1"/>
    <col min="3" max="3" width="10.453125" bestFit="1" customWidth="1"/>
  </cols>
  <sheetData>
    <row r="1" spans="1:3" x14ac:dyDescent="0.35">
      <c r="A1" s="1" t="s">
        <v>1</v>
      </c>
      <c r="B1" s="17">
        <v>25000</v>
      </c>
    </row>
    <row r="2" spans="1:3" x14ac:dyDescent="0.35">
      <c r="A2" s="1" t="s">
        <v>13</v>
      </c>
      <c r="B2">
        <v>4</v>
      </c>
      <c r="C2" t="s">
        <v>4</v>
      </c>
    </row>
    <row r="3" spans="1:3" x14ac:dyDescent="0.35">
      <c r="A3" s="1" t="s">
        <v>2</v>
      </c>
      <c r="B3" s="2">
        <v>6.3E-2</v>
      </c>
      <c r="C3" t="s">
        <v>5</v>
      </c>
    </row>
    <row r="4" spans="1:3" x14ac:dyDescent="0.35">
      <c r="A4" s="1" t="s">
        <v>3</v>
      </c>
      <c r="B4" s="18">
        <f>PMT(B3/12,B2*12,B1)</f>
        <v>-590.57047770635222</v>
      </c>
      <c r="C4" s="1" t="s">
        <v>6</v>
      </c>
    </row>
    <row r="6" spans="1:3" x14ac:dyDescent="0.35">
      <c r="A6" s="1" t="s">
        <v>45</v>
      </c>
      <c r="B6" s="18">
        <f>B2*12*B4+B1</f>
        <v>-3347.3829299049066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workbookViewId="0"/>
  </sheetViews>
  <sheetFormatPr defaultRowHeight="14.5" x14ac:dyDescent="0.35"/>
  <cols>
    <col min="1" max="1" width="23.81640625" bestFit="1" customWidth="1"/>
    <col min="2" max="2" width="8.81640625" bestFit="1" customWidth="1"/>
    <col min="4" max="4" width="8.81640625" bestFit="1" customWidth="1"/>
  </cols>
  <sheetData>
    <row r="1" spans="1:4" x14ac:dyDescent="0.35">
      <c r="A1" s="3"/>
      <c r="B1" s="1" t="s">
        <v>11</v>
      </c>
      <c r="D1" s="1" t="s">
        <v>12</v>
      </c>
    </row>
    <row r="2" spans="1:4" x14ac:dyDescent="0.35">
      <c r="A2" s="3"/>
      <c r="B2" s="3"/>
      <c r="C2" s="3"/>
      <c r="D2" s="3"/>
    </row>
    <row r="3" spans="1:4" x14ac:dyDescent="0.35">
      <c r="A3" t="s">
        <v>10</v>
      </c>
      <c r="B3" s="19">
        <v>5000</v>
      </c>
      <c r="C3" s="3"/>
      <c r="D3" s="19">
        <v>5000</v>
      </c>
    </row>
    <row r="4" spans="1:4" x14ac:dyDescent="0.35">
      <c r="A4" t="s">
        <v>2</v>
      </c>
      <c r="B4" s="4">
        <v>4.4999999999999998E-2</v>
      </c>
      <c r="C4" s="3"/>
      <c r="D4" s="4">
        <f>RATE(D5*12,D7,D3,-D6)*12</f>
        <v>6.2446331769594084E-2</v>
      </c>
    </row>
    <row r="5" spans="1:4" x14ac:dyDescent="0.35">
      <c r="A5" t="s">
        <v>7</v>
      </c>
      <c r="B5" s="3">
        <v>3</v>
      </c>
      <c r="C5" s="3"/>
      <c r="D5" s="3">
        <v>3</v>
      </c>
    </row>
    <row r="6" spans="1:4" x14ac:dyDescent="0.35">
      <c r="A6" t="s">
        <v>8</v>
      </c>
      <c r="B6" s="19">
        <v>500</v>
      </c>
      <c r="C6" s="3"/>
      <c r="D6" s="20">
        <v>500</v>
      </c>
    </row>
    <row r="7" spans="1:4" x14ac:dyDescent="0.35">
      <c r="A7" t="s">
        <v>9</v>
      </c>
      <c r="B7" s="20">
        <f>PMT(B4/12,B5*12,B3,-B6)</f>
        <v>-135.7361601526901</v>
      </c>
      <c r="C7" s="3"/>
      <c r="D7" s="19">
        <v>-140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"/>
  <sheetViews>
    <sheetView workbookViewId="0"/>
  </sheetViews>
  <sheetFormatPr defaultRowHeight="14.5" x14ac:dyDescent="0.35"/>
  <cols>
    <col min="1" max="1" width="14.453125" customWidth="1"/>
    <col min="2" max="2" width="12.26953125" bestFit="1" customWidth="1"/>
    <col min="6" max="6" width="15.54296875" customWidth="1"/>
    <col min="7" max="7" width="10.26953125" bestFit="1" customWidth="1"/>
  </cols>
  <sheetData>
    <row r="1" spans="1:8" x14ac:dyDescent="0.35">
      <c r="A1" s="1" t="s">
        <v>54</v>
      </c>
      <c r="F1" s="1" t="s">
        <v>15</v>
      </c>
    </row>
    <row r="3" spans="1:8" x14ac:dyDescent="0.35">
      <c r="A3" t="s">
        <v>13</v>
      </c>
      <c r="B3">
        <v>40</v>
      </c>
      <c r="C3" t="s">
        <v>18</v>
      </c>
      <c r="F3" t="s">
        <v>53</v>
      </c>
      <c r="G3" s="18">
        <v>250</v>
      </c>
    </row>
    <row r="4" spans="1:8" x14ac:dyDescent="0.35">
      <c r="A4" t="s">
        <v>2</v>
      </c>
      <c r="B4" s="2">
        <v>4.2999999999999997E-2</v>
      </c>
      <c r="F4" t="s">
        <v>2</v>
      </c>
      <c r="G4" s="2">
        <v>3.2500000000000001E-2</v>
      </c>
      <c r="H4" t="s">
        <v>18</v>
      </c>
    </row>
    <row r="5" spans="1:8" x14ac:dyDescent="0.35">
      <c r="A5" t="s">
        <v>51</v>
      </c>
      <c r="B5" s="18">
        <v>100000</v>
      </c>
      <c r="F5" t="s">
        <v>14</v>
      </c>
      <c r="G5">
        <v>20</v>
      </c>
      <c r="H5" t="s">
        <v>19</v>
      </c>
    </row>
    <row r="6" spans="1:8" x14ac:dyDescent="0.35">
      <c r="A6" t="s">
        <v>14</v>
      </c>
      <c r="B6" s="18">
        <v>50</v>
      </c>
      <c r="C6" t="s">
        <v>17</v>
      </c>
      <c r="F6" t="s">
        <v>13</v>
      </c>
      <c r="G6">
        <v>1</v>
      </c>
      <c r="H6" t="s">
        <v>18</v>
      </c>
    </row>
    <row r="7" spans="1:8" x14ac:dyDescent="0.35">
      <c r="A7" t="s">
        <v>52</v>
      </c>
      <c r="B7" s="18">
        <f>PV(B4/12,B3*12,-B6,B5)</f>
        <v>-6514.5526068885038</v>
      </c>
      <c r="F7" t="s">
        <v>16</v>
      </c>
      <c r="G7" s="18">
        <f>FV(G4/52,G6*52,-G5,-G3)</f>
        <v>1315.0048375739252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defaultRowHeight="14.5" x14ac:dyDescent="0.35"/>
  <cols>
    <col min="1" max="1" width="22.26953125" bestFit="1" customWidth="1"/>
    <col min="2" max="2" width="10.26953125" bestFit="1" customWidth="1"/>
  </cols>
  <sheetData>
    <row r="1" spans="1:3" x14ac:dyDescent="0.35">
      <c r="A1" s="1" t="s">
        <v>55</v>
      </c>
      <c r="B1" s="18">
        <v>500</v>
      </c>
      <c r="C1" t="s">
        <v>23</v>
      </c>
    </row>
    <row r="2" spans="1:3" x14ac:dyDescent="0.35">
      <c r="A2" s="1" t="s">
        <v>20</v>
      </c>
      <c r="B2" s="18">
        <v>50</v>
      </c>
      <c r="C2" t="s">
        <v>23</v>
      </c>
    </row>
    <row r="3" spans="1:3" x14ac:dyDescent="0.35">
      <c r="A3" s="1" t="s">
        <v>21</v>
      </c>
      <c r="B3" s="2">
        <v>3.2500000000000001E-2</v>
      </c>
    </row>
    <row r="4" spans="1:3" x14ac:dyDescent="0.35">
      <c r="A4" s="1" t="s">
        <v>22</v>
      </c>
      <c r="B4">
        <v>5</v>
      </c>
    </row>
    <row r="5" spans="1:3" x14ac:dyDescent="0.35">
      <c r="A5" s="1" t="s">
        <v>56</v>
      </c>
      <c r="B5" s="18">
        <f>FV(B3/12,B4*12,-B2,-B1)</f>
        <v>3840.8321986777964</v>
      </c>
    </row>
    <row r="8" spans="1:3" x14ac:dyDescent="0.35">
      <c r="A8" s="1" t="s">
        <v>55</v>
      </c>
      <c r="B8" s="18">
        <f>PV(B10/12,B11*12,-B9,B12)</f>
        <v>-499.9981306779336</v>
      </c>
      <c r="C8" t="s">
        <v>46</v>
      </c>
    </row>
    <row r="9" spans="1:3" x14ac:dyDescent="0.35">
      <c r="A9" s="1" t="s">
        <v>20</v>
      </c>
      <c r="B9" s="18">
        <v>50</v>
      </c>
      <c r="C9" t="s">
        <v>24</v>
      </c>
    </row>
    <row r="10" spans="1:3" x14ac:dyDescent="0.35">
      <c r="A10" s="1" t="s">
        <v>21</v>
      </c>
      <c r="B10" s="2">
        <v>3.2500000000000001E-2</v>
      </c>
    </row>
    <row r="11" spans="1:3" x14ac:dyDescent="0.35">
      <c r="A11" s="1" t="s">
        <v>22</v>
      </c>
      <c r="B11">
        <v>5</v>
      </c>
    </row>
    <row r="12" spans="1:3" x14ac:dyDescent="0.35">
      <c r="A12" s="1" t="s">
        <v>56</v>
      </c>
      <c r="B12" s="18">
        <v>3840.83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2"/>
  <sheetViews>
    <sheetView workbookViewId="0"/>
  </sheetViews>
  <sheetFormatPr defaultRowHeight="14.5" x14ac:dyDescent="0.35"/>
  <cols>
    <col min="1" max="1" width="22.26953125" bestFit="1" customWidth="1"/>
    <col min="2" max="2" width="10.26953125" bestFit="1" customWidth="1"/>
  </cols>
  <sheetData>
    <row r="1" spans="1:3" x14ac:dyDescent="0.35">
      <c r="A1" s="1" t="s">
        <v>55</v>
      </c>
      <c r="B1" s="18">
        <v>500</v>
      </c>
      <c r="C1" t="s">
        <v>23</v>
      </c>
    </row>
    <row r="2" spans="1:3" x14ac:dyDescent="0.35">
      <c r="A2" s="1" t="s">
        <v>20</v>
      </c>
      <c r="B2" s="18">
        <v>50</v>
      </c>
      <c r="C2" t="s">
        <v>23</v>
      </c>
    </row>
    <row r="3" spans="1:3" x14ac:dyDescent="0.35">
      <c r="A3" s="1" t="s">
        <v>21</v>
      </c>
      <c r="B3" s="2">
        <v>3.2500000000000001E-2</v>
      </c>
    </row>
    <row r="4" spans="1:3" x14ac:dyDescent="0.35">
      <c r="A4" s="1" t="s">
        <v>22</v>
      </c>
      <c r="B4">
        <v>5</v>
      </c>
    </row>
    <row r="5" spans="1:3" x14ac:dyDescent="0.35">
      <c r="A5" s="1" t="s">
        <v>56</v>
      </c>
      <c r="B5" s="18">
        <v>3840.8321986777964</v>
      </c>
    </row>
    <row r="8" spans="1:3" x14ac:dyDescent="0.35">
      <c r="A8" s="1" t="s">
        <v>55</v>
      </c>
      <c r="B8" s="18">
        <v>-499.9981306779336</v>
      </c>
      <c r="C8" t="s">
        <v>46</v>
      </c>
    </row>
    <row r="9" spans="1:3" x14ac:dyDescent="0.35">
      <c r="A9" s="1" t="s">
        <v>20</v>
      </c>
      <c r="B9" s="18">
        <v>50</v>
      </c>
      <c r="C9" t="s">
        <v>24</v>
      </c>
    </row>
    <row r="10" spans="1:3" x14ac:dyDescent="0.35">
      <c r="A10" s="1" t="s">
        <v>21</v>
      </c>
      <c r="B10" s="2">
        <v>3.2500000000000001E-2</v>
      </c>
    </row>
    <row r="11" spans="1:3" x14ac:dyDescent="0.35">
      <c r="A11" s="1" t="s">
        <v>22</v>
      </c>
      <c r="B11">
        <v>5</v>
      </c>
    </row>
    <row r="12" spans="1:3" x14ac:dyDescent="0.35">
      <c r="A12" s="1" t="s">
        <v>56</v>
      </c>
      <c r="B12" s="18">
        <v>3840.83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1"/>
  <sheetViews>
    <sheetView workbookViewId="0"/>
  </sheetViews>
  <sheetFormatPr defaultRowHeight="14.5" x14ac:dyDescent="0.35"/>
  <cols>
    <col min="1" max="1" width="13.1796875" bestFit="1" customWidth="1"/>
    <col min="2" max="2" width="15.81640625" bestFit="1" customWidth="1"/>
    <col min="3" max="3" width="10.1796875" customWidth="1"/>
    <col min="4" max="4" width="11.26953125" bestFit="1" customWidth="1"/>
    <col min="5" max="5" width="10.453125" bestFit="1" customWidth="1"/>
    <col min="6" max="6" width="18" bestFit="1" customWidth="1"/>
    <col min="7" max="7" width="9.81640625" customWidth="1"/>
    <col min="8" max="8" width="10.7265625" customWidth="1"/>
    <col min="9" max="9" width="11.26953125" customWidth="1"/>
  </cols>
  <sheetData>
    <row r="1" spans="1:9" ht="15.5" x14ac:dyDescent="0.35">
      <c r="A1" s="8" t="s">
        <v>25</v>
      </c>
      <c r="B1" s="1" t="s">
        <v>26</v>
      </c>
      <c r="C1" s="1" t="s">
        <v>27</v>
      </c>
      <c r="D1" s="1" t="s">
        <v>28</v>
      </c>
      <c r="E1" s="1" t="s">
        <v>47</v>
      </c>
      <c r="F1" s="9"/>
      <c r="G1" s="10"/>
      <c r="H1" s="10"/>
      <c r="I1" s="10"/>
    </row>
    <row r="2" spans="1:9" x14ac:dyDescent="0.35">
      <c r="A2" s="10">
        <v>13923</v>
      </c>
      <c r="B2" t="s">
        <v>29</v>
      </c>
      <c r="C2" s="11">
        <v>43697</v>
      </c>
      <c r="D2" s="10">
        <v>12548</v>
      </c>
      <c r="E2" s="12">
        <v>0.06</v>
      </c>
      <c r="F2" s="9"/>
      <c r="G2" s="10"/>
      <c r="H2" s="10"/>
      <c r="I2" s="10"/>
    </row>
    <row r="3" spans="1:9" x14ac:dyDescent="0.35">
      <c r="B3" s="10"/>
      <c r="C3" s="10"/>
      <c r="D3" s="10"/>
      <c r="E3" s="10"/>
      <c r="F3" s="9"/>
      <c r="G3" s="10"/>
      <c r="H3" s="10"/>
      <c r="I3" s="10"/>
    </row>
    <row r="4" spans="1:9" x14ac:dyDescent="0.35">
      <c r="A4" s="1" t="s">
        <v>30</v>
      </c>
      <c r="B4" s="1" t="s">
        <v>31</v>
      </c>
      <c r="C4" s="1" t="s">
        <v>32</v>
      </c>
      <c r="D4" s="1" t="s">
        <v>33</v>
      </c>
      <c r="E4" s="13" t="s">
        <v>34</v>
      </c>
      <c r="F4" s="1" t="s">
        <v>35</v>
      </c>
      <c r="G4" s="14" t="s">
        <v>48</v>
      </c>
      <c r="H4" s="14" t="s">
        <v>49</v>
      </c>
      <c r="I4" s="14" t="s">
        <v>50</v>
      </c>
    </row>
    <row r="5" spans="1:9" x14ac:dyDescent="0.35">
      <c r="A5" s="15">
        <v>118</v>
      </c>
      <c r="B5" t="s">
        <v>36</v>
      </c>
      <c r="C5" s="10">
        <v>200</v>
      </c>
      <c r="D5" s="18">
        <v>1.56</v>
      </c>
      <c r="E5" s="2">
        <v>0.1</v>
      </c>
      <c r="F5" s="18">
        <f>ROUND(D5*(1-E5),2)</f>
        <v>1.4</v>
      </c>
      <c r="G5" s="18">
        <f>F5*C5</f>
        <v>280</v>
      </c>
      <c r="H5" s="18">
        <f>ROUND($E$2*G5,2)</f>
        <v>16.8</v>
      </c>
      <c r="I5" s="18">
        <f>G5+H5</f>
        <v>296.8</v>
      </c>
    </row>
    <row r="6" spans="1:9" x14ac:dyDescent="0.35">
      <c r="A6" s="15">
        <v>890</v>
      </c>
      <c r="B6" t="s">
        <v>37</v>
      </c>
      <c r="C6" s="10">
        <v>300</v>
      </c>
      <c r="D6" s="18">
        <v>27.12</v>
      </c>
      <c r="E6" s="2">
        <v>0.15</v>
      </c>
      <c r="F6" s="18">
        <f t="shared" ref="F6:F9" si="0">ROUND(D6*(1-E6),2)</f>
        <v>23.05</v>
      </c>
      <c r="G6" s="18">
        <f>F6*C6</f>
        <v>6915</v>
      </c>
      <c r="H6" s="18">
        <f t="shared" ref="H6:H8" si="1">ROUND($E$2*G6,2)</f>
        <v>414.9</v>
      </c>
      <c r="I6" s="18">
        <f t="shared" ref="I6:I9" si="2">G6+H6</f>
        <v>7329.9</v>
      </c>
    </row>
    <row r="7" spans="1:9" x14ac:dyDescent="0.35">
      <c r="A7" s="16">
        <v>678</v>
      </c>
      <c r="B7" t="s">
        <v>38</v>
      </c>
      <c r="C7" s="10">
        <v>500</v>
      </c>
      <c r="D7" s="18">
        <v>0.32</v>
      </c>
      <c r="E7" s="2">
        <v>0.15</v>
      </c>
      <c r="F7" s="18">
        <f t="shared" si="0"/>
        <v>0.27</v>
      </c>
      <c r="G7" s="18">
        <f>F7*C7</f>
        <v>135</v>
      </c>
      <c r="H7" s="18">
        <f t="shared" si="1"/>
        <v>8.1</v>
      </c>
      <c r="I7" s="18">
        <f t="shared" si="2"/>
        <v>143.1</v>
      </c>
    </row>
    <row r="8" spans="1:9" x14ac:dyDescent="0.35">
      <c r="A8" s="16">
        <v>129</v>
      </c>
      <c r="B8" t="s">
        <v>39</v>
      </c>
      <c r="C8" s="10">
        <v>150</v>
      </c>
      <c r="D8" s="18">
        <v>1.56</v>
      </c>
      <c r="E8" s="2">
        <v>7.4999999999999997E-2</v>
      </c>
      <c r="F8" s="18">
        <f t="shared" si="0"/>
        <v>1.44</v>
      </c>
      <c r="G8" s="18">
        <f>F8*C8</f>
        <v>216</v>
      </c>
      <c r="H8" s="18">
        <f t="shared" si="1"/>
        <v>12.96</v>
      </c>
      <c r="I8" s="18">
        <f t="shared" si="2"/>
        <v>228.96</v>
      </c>
    </row>
    <row r="9" spans="1:9" x14ac:dyDescent="0.35">
      <c r="A9" s="16">
        <v>104</v>
      </c>
      <c r="B9" t="s">
        <v>40</v>
      </c>
      <c r="C9" s="10">
        <v>50</v>
      </c>
      <c r="D9" s="18">
        <v>1.56</v>
      </c>
      <c r="E9" s="2">
        <v>0</v>
      </c>
      <c r="F9" s="18">
        <f t="shared" si="0"/>
        <v>1.56</v>
      </c>
      <c r="G9" s="18">
        <f>F9*C9</f>
        <v>78</v>
      </c>
      <c r="H9" s="18">
        <f t="shared" ref="H9" si="3">$E$2*G9</f>
        <v>4.68</v>
      </c>
      <c r="I9" s="18">
        <f t="shared" si="2"/>
        <v>82.68</v>
      </c>
    </row>
    <row r="10" spans="1:9" x14ac:dyDescent="0.35">
      <c r="G10" s="18"/>
      <c r="H10" s="18"/>
      <c r="I10" s="18"/>
    </row>
    <row r="11" spans="1:9" x14ac:dyDescent="0.35">
      <c r="F11" s="1" t="s">
        <v>0</v>
      </c>
      <c r="G11" s="21">
        <f>SUM(G5:G9)</f>
        <v>7624</v>
      </c>
      <c r="H11" s="21">
        <f>SUM(H5:H9)</f>
        <v>457.44</v>
      </c>
      <c r="I11" s="21">
        <f>SUM(I5:I9)</f>
        <v>8081.4400000000005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4"/>
  <sheetViews>
    <sheetView workbookViewId="0"/>
  </sheetViews>
  <sheetFormatPr defaultRowHeight="14.5" x14ac:dyDescent="0.35"/>
  <cols>
    <col min="1" max="1" width="9.453125" customWidth="1"/>
    <col min="2" max="2" width="20.54296875" bestFit="1" customWidth="1"/>
    <col min="3" max="3" width="7" bestFit="1" customWidth="1"/>
  </cols>
  <sheetData>
    <row r="1" spans="1:3" x14ac:dyDescent="0.35">
      <c r="A1" s="1" t="s">
        <v>41</v>
      </c>
      <c r="C1">
        <v>35</v>
      </c>
    </row>
    <row r="3" spans="1:3" x14ac:dyDescent="0.35">
      <c r="A3" s="7" t="s">
        <v>42</v>
      </c>
      <c r="B3" s="7" t="s">
        <v>43</v>
      </c>
      <c r="C3" s="6" t="s">
        <v>44</v>
      </c>
    </row>
    <row r="4" spans="1:3" x14ac:dyDescent="0.35">
      <c r="A4" s="5">
        <v>10</v>
      </c>
      <c r="B4" s="5">
        <v>335</v>
      </c>
      <c r="C4" s="5">
        <f>ROUNDUP(B4/$C$1,0)</f>
        <v>10</v>
      </c>
    </row>
    <row r="5" spans="1:3" x14ac:dyDescent="0.35">
      <c r="A5" s="5">
        <v>11</v>
      </c>
      <c r="B5" s="5">
        <v>454</v>
      </c>
      <c r="C5" s="5">
        <f t="shared" ref="C5:C14" si="0">ROUNDUP(B5/$C$1,0)</f>
        <v>13</v>
      </c>
    </row>
    <row r="6" spans="1:3" x14ac:dyDescent="0.35">
      <c r="A6" s="5">
        <v>12</v>
      </c>
      <c r="B6" s="5">
        <v>102</v>
      </c>
      <c r="C6" s="5">
        <f t="shared" si="0"/>
        <v>3</v>
      </c>
    </row>
    <row r="7" spans="1:3" x14ac:dyDescent="0.35">
      <c r="A7" s="5">
        <v>13</v>
      </c>
      <c r="B7" s="5">
        <v>487</v>
      </c>
      <c r="C7" s="5">
        <f t="shared" si="0"/>
        <v>14</v>
      </c>
    </row>
    <row r="8" spans="1:3" x14ac:dyDescent="0.35">
      <c r="A8" s="5">
        <v>14</v>
      </c>
      <c r="B8" s="5">
        <v>312</v>
      </c>
      <c r="C8" s="5">
        <f t="shared" si="0"/>
        <v>9</v>
      </c>
    </row>
    <row r="9" spans="1:3" x14ac:dyDescent="0.35">
      <c r="A9" s="5">
        <v>15</v>
      </c>
      <c r="B9" s="5">
        <v>945</v>
      </c>
      <c r="C9" s="5">
        <f t="shared" si="0"/>
        <v>27</v>
      </c>
    </row>
    <row r="10" spans="1:3" x14ac:dyDescent="0.35">
      <c r="A10" s="5">
        <v>16</v>
      </c>
      <c r="B10" s="5">
        <v>543</v>
      </c>
      <c r="C10" s="5">
        <f t="shared" si="0"/>
        <v>16</v>
      </c>
    </row>
    <row r="11" spans="1:3" x14ac:dyDescent="0.35">
      <c r="A11" s="5">
        <v>17</v>
      </c>
      <c r="B11" s="5">
        <v>654</v>
      </c>
      <c r="C11" s="5">
        <f t="shared" si="0"/>
        <v>19</v>
      </c>
    </row>
    <row r="12" spans="1:3" x14ac:dyDescent="0.35">
      <c r="A12" s="5">
        <v>18</v>
      </c>
      <c r="B12" s="5">
        <v>65</v>
      </c>
      <c r="C12" s="5">
        <f t="shared" si="0"/>
        <v>2</v>
      </c>
    </row>
    <row r="13" spans="1:3" x14ac:dyDescent="0.35">
      <c r="A13" s="5">
        <v>19</v>
      </c>
      <c r="B13" s="5">
        <v>632</v>
      </c>
      <c r="C13" s="5">
        <f t="shared" si="0"/>
        <v>19</v>
      </c>
    </row>
    <row r="14" spans="1:3" x14ac:dyDescent="0.35">
      <c r="A14" s="5">
        <v>20</v>
      </c>
      <c r="B14" s="5">
        <v>541</v>
      </c>
      <c r="C14" s="5">
        <f t="shared" si="0"/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7</vt:i4>
      </vt:variant>
    </vt:vector>
  </HeadingPairs>
  <TitlesOfParts>
    <vt:vector size="7" baseType="lpstr">
      <vt:lpstr>Exercise 2.1</vt:lpstr>
      <vt:lpstr>Exercise 2.2</vt:lpstr>
      <vt:lpstr>Exercise 2.3</vt:lpstr>
      <vt:lpstr>Exercise 2.4</vt:lpstr>
      <vt:lpstr>Copy Exercise 2.4</vt:lpstr>
      <vt:lpstr>Exercise 2.5</vt:lpstr>
      <vt:lpstr>Exercise 2.6</vt:lpstr>
    </vt:vector>
  </TitlesOfParts>
  <Company>Ben-Mar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Groenendijk</dc:creator>
  <cp:lastModifiedBy>Ben Groenendijk</cp:lastModifiedBy>
  <dcterms:created xsi:type="dcterms:W3CDTF">2012-10-24T14:33:30Z</dcterms:created>
  <dcterms:modified xsi:type="dcterms:W3CDTF">2019-01-20T12:19:29Z</dcterms:modified>
</cp:coreProperties>
</file>